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асчет стоимости" sheetId="1" r:id="rId1"/>
    <sheet name="Расчет с НДС" sheetId="2" r:id="rId2"/>
  </sheets>
  <calcPr calcId="152511"/>
</workbook>
</file>

<file path=xl/calcChain.xml><?xml version="1.0" encoding="utf-8"?>
<calcChain xmlns="http://schemas.openxmlformats.org/spreadsheetml/2006/main">
  <c r="M17" i="1" l="1"/>
  <c r="K7" i="2" l="1"/>
  <c r="E7" i="2" l="1"/>
  <c r="J7" i="2"/>
  <c r="B7" i="2"/>
  <c r="J3" i="2"/>
  <c r="J8" i="2" l="1"/>
  <c r="K8" i="2"/>
</calcChain>
</file>

<file path=xl/sharedStrings.xml><?xml version="1.0" encoding="utf-8"?>
<sst xmlns="http://schemas.openxmlformats.org/spreadsheetml/2006/main" count="219" uniqueCount="150">
  <si>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</si>
  <si>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</si>
  <si>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ТП 10/0,4 кВ №204 «Школа» с заменой трансформаторов 2х0,160 МВА на 2х0,4 МВА в с. Часово Сыктывдинского района Республики Коми (Часовская СОШ, МБОУ Дог. № 56-02201Ю/18 от 07.08.18)</t>
  </si>
  <si>
    <t>|</t>
  </si>
  <si>
    <t>код ИП</t>
  </si>
  <si>
    <t>_009-55-1-03.31-1916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</si>
  <si>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</si>
  <si>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</si>
  <si>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</si>
  <si>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</si>
  <si>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</si>
  <si>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</si>
  <si>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</si>
  <si>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</si>
  <si>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</si>
  <si>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</si>
  <si>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</si>
  <si>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</si>
  <si>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</si>
  <si>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</si>
  <si>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</si>
  <si>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</si>
  <si>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</si>
  <si>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</si>
  <si>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</si>
  <si>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</si>
  <si>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</si>
  <si>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</si>
  <si>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</si>
  <si>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</si>
  <si>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</si>
  <si>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</si>
  <si>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</si>
  <si>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</si>
  <si>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</si>
  <si>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</si>
  <si>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</si>
  <si>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</si>
  <si>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</si>
  <si>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</si>
  <si>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</si>
  <si>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</si>
  <si>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</si>
  <si>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</si>
  <si>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</si>
  <si>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</si>
  <si>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5.3,Сборник УПСС ПАО «МРСК СЗ» приказ №487 от 13.07.2017 г.</t>
  </si>
  <si>
    <t>Демонтаж КТП 2х160 кВА 6-10/0,4 кВ</t>
  </si>
  <si>
    <t>Демонтаж двух трансформаторов мощностью по 160 кВа</t>
  </si>
  <si>
    <t>шт</t>
  </si>
  <si>
    <t>Коммерческое предложение ООО Пусковой Элемент от 19.07.2017</t>
  </si>
  <si>
    <t>КТП 2х400 кВА 6-10/0,4 кВ</t>
  </si>
  <si>
    <t>Монтаж двух трансформаторов по 400 кВа</t>
  </si>
  <si>
    <t>V</t>
  </si>
  <si>
    <t>Прайс ООО ЗЭТО Импульс ЩО 70 от 12.01.2015г.</t>
  </si>
  <si>
    <t>Реклоузер 10 кВ</t>
  </si>
  <si>
    <t>Установка двух ПАНЕЛИ ЛИНЕЙНЫХ ЩО-70-1-03 УХЛЗ С РУБИЛЬНИКАМИ РПС-2 (250А)</t>
  </si>
  <si>
    <t>Прайс лист ООО Альба по шинному мосту ЩО от 31.08.2009</t>
  </si>
  <si>
    <t>Монтаж шинных мостов 0,4кВ для подключения панелей ЩО-70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</si>
  <si>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</si>
  <si>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</si>
  <si>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</si>
  <si>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</si>
  <si>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</si>
  <si>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</si>
  <si>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</si>
  <si>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</si>
  <si>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</si>
  <si>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</si>
  <si>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</si>
  <si>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</si>
  <si>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</si>
  <si>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</si>
  <si>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</si>
  <si>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</si>
  <si>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</si>
  <si>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КТП</t>
  </si>
  <si>
    <t>оборудование ВЛ</t>
  </si>
  <si>
    <t>оборудование КТП</t>
  </si>
  <si>
    <t>пусконаладочные работы на ВЛ</t>
  </si>
  <si>
    <t>пусконаладочные работы на КТП</t>
  </si>
  <si>
    <t>проектно-изыскательские работы ВЛ</t>
  </si>
  <si>
    <t>проектно-изыскательские работы КТП</t>
  </si>
  <si>
    <t>прочие затраты на ВЛ (с учетом землеотводов)</t>
  </si>
  <si>
    <t>прочие затраты на КТП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</si>
  <si>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</si>
  <si>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</si>
  <si>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</si>
  <si>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</si>
  <si>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</si>
  <si>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</si>
  <si>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</si>
  <si>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</si>
  <si>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</si>
  <si>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Ведущий инженер</t>
  </si>
  <si>
    <t>Сажин А.С.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</si>
  <si>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</si>
  <si>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</si>
  <si>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</si>
  <si>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</si>
  <si>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</si>
  <si>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</si>
  <si>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</si>
  <si>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</si>
  <si>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</si>
  <si>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</si>
  <si>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</si>
  <si>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</si>
  <si>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</si>
  <si>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</si>
  <si>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</si>
  <si>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</si>
  <si>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</si>
  <si>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</si>
  <si>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</si>
  <si>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</si>
  <si>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</si>
  <si>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ПС</t>
  </si>
  <si>
    <t>СМР по ВЛ до 20 кВ</t>
  </si>
  <si>
    <t>СМР по ТП до 10 кВ</t>
  </si>
  <si>
    <t>Оборудование ВЛ</t>
  </si>
  <si>
    <t>Оборудование ПС</t>
  </si>
  <si>
    <t>Пусконаладочные работы ВЛ</t>
  </si>
  <si>
    <t>Пусконаладочные работы ПС</t>
  </si>
  <si>
    <t>Прочие затраты ВЛ</t>
  </si>
  <si>
    <t>Прочие затраты ПС</t>
  </si>
  <si>
    <t>Итого по ВЛ</t>
  </si>
  <si>
    <t>Итого по ПС</t>
  </si>
  <si>
    <t>СОГЛАСОВАНО</t>
  </si>
  <si>
    <t>Начальник отдела</t>
  </si>
  <si>
    <t>_______________________ /А.А.Воронов/</t>
  </si>
  <si>
    <t>"____" ___________  г.</t>
  </si>
  <si>
    <t>Расчет оценки полной стоимости инвестиционного проекта в прогнозных ценах соответствующих лет по ИП №</t>
  </si>
  <si>
    <t>J_009-55-1-03.31-1916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</si>
  <si>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</si>
  <si>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</si>
  <si>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</si>
  <si>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</si>
  <si>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</si>
  <si>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</si>
  <si>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</si>
  <si>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</si>
  <si>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</si>
  <si>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</si>
  <si>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</si>
  <si>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</si>
  <si>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</si>
  <si>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</si>
  <si>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Начальник отдела инвестиций</t>
  </si>
  <si>
    <t>О.Г. Сверчкова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</si>
</sst>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00"/>
    <numFmt numFmtId="166" formatCode="0&quot; %&quot;"/>
    <numFmt numFmtId="167" formatCode="#,##0.00000"/>
    <numFmt numFmtId="168" formatCode="0.0000"/>
    <numFmt numFmtId="169" formatCode="_-* #,##0_р_._-;\-* #,##0_р_._-;_-* &quot;-&quot;_р_._-;_-@_-"/>
    <numFmt numFmtId="170" formatCode="_-* #,##0.000\ _₽_-;\-* #,##0.000\ _₽_-;_-* &quot;-&quot;\ _₽_-;_-@_-"/>
    <numFmt numFmtId="171" formatCode="#,##0.000_ ;\-#,##0.000\ "/>
    <numFmt numFmtId="172" formatCode="_-* #,##0.000000_р_._-;\-* #,##0.000000_р_._-;_-* &quot;-&quot;_р_._-;_-@_-"/>
    <numFmt numFmtId="173" formatCode="_-* #,##0.000000\ _₽_-;\-* #,##0.000000\ _₽_-;_-* &quot;-&quot;??????\ _₽_-;_-@_-"/>
    <numFmt numFmtId="174" formatCode="_-* #,##0.000\ _₽_-;\-* #,##0.000\ _₽_-;_-* &quot;-&quot;??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166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2" fontId="3" fillId="2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11" fillId="2" borderId="0" xfId="0" applyFont="1" applyFill="1" applyAlignment="1">
      <alignment horizontal="center"/>
    </xf>
    <xf numFmtId="0" fontId="1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165" fontId="16" fillId="0" borderId="6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6" fillId="0" borderId="6" xfId="0" applyFont="1" applyBorder="1" applyAlignment="1">
      <alignment horizontal="right"/>
    </xf>
    <xf numFmtId="167" fontId="16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7" fontId="16" fillId="3" borderId="6" xfId="0" applyNumberFormat="1" applyFont="1" applyFill="1" applyBorder="1" applyAlignment="1">
      <alignment horizontal="right"/>
    </xf>
    <xf numFmtId="167" fontId="16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left"/>
    </xf>
    <xf numFmtId="165" fontId="17" fillId="0" borderId="6" xfId="0" applyNumberFormat="1" applyFont="1" applyBorder="1" applyAlignment="1">
      <alignment horizontal="right"/>
    </xf>
    <xf numFmtId="1" fontId="17" fillId="0" borderId="1" xfId="0" applyNumberFormat="1" applyFont="1" applyBorder="1" applyAlignment="1">
      <alignment horizontal="right"/>
    </xf>
    <xf numFmtId="2" fontId="17" fillId="0" borderId="6" xfId="0" applyNumberFormat="1" applyFont="1" applyBorder="1" applyAlignment="1">
      <alignment horizontal="center"/>
    </xf>
    <xf numFmtId="166" fontId="17" fillId="0" borderId="1" xfId="0" applyNumberFormat="1" applyFont="1" applyBorder="1" applyAlignment="1">
      <alignment horizontal="right"/>
    </xf>
    <xf numFmtId="165" fontId="17" fillId="0" borderId="1" xfId="0" applyNumberFormat="1" applyFont="1" applyBorder="1" applyAlignment="1">
      <alignment horizontal="right"/>
    </xf>
    <xf numFmtId="168" fontId="17" fillId="0" borderId="6" xfId="0" applyNumberFormat="1" applyFont="1" applyBorder="1" applyAlignment="1">
      <alignment horizontal="right"/>
    </xf>
    <xf numFmtId="167" fontId="17" fillId="0" borderId="1" xfId="0" applyNumberFormat="1" applyFont="1" applyBorder="1" applyAlignment="1">
      <alignment horizontal="right"/>
    </xf>
    <xf numFmtId="2" fontId="17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right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69" fontId="22" fillId="0" borderId="0" xfId="1" applyNumberFormat="1" applyFont="1"/>
    <xf numFmtId="0" fontId="1" fillId="0" borderId="0" xfId="1"/>
    <xf numFmtId="0" fontId="1" fillId="0" borderId="0" xfId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3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left" vertical="center" wrapText="1"/>
    </xf>
    <xf numFmtId="170" fontId="25" fillId="0" borderId="13" xfId="1" applyNumberFormat="1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/>
    </xf>
    <xf numFmtId="169" fontId="26" fillId="0" borderId="13" xfId="1" applyNumberFormat="1" applyFont="1" applyBorder="1" applyAlignment="1" applyProtection="1">
      <alignment horizontal="center" vertical="center" wrapText="1"/>
      <protection hidden="1"/>
    </xf>
    <xf numFmtId="0" fontId="23" fillId="0" borderId="13" xfId="1" applyFont="1" applyBorder="1" applyAlignment="1">
      <alignment horizontal="left" vertical="center" wrapText="1"/>
    </xf>
    <xf numFmtId="170" fontId="23" fillId="0" borderId="13" xfId="1" applyNumberFormat="1" applyFont="1" applyBorder="1" applyAlignment="1">
      <alignment horizontal="center" vertical="center" wrapText="1"/>
    </xf>
    <xf numFmtId="171" fontId="26" fillId="0" borderId="13" xfId="1" applyNumberFormat="1" applyFont="1" applyBorder="1" applyAlignment="1">
      <alignment horizontal="center" vertical="center"/>
    </xf>
    <xf numFmtId="170" fontId="26" fillId="0" borderId="13" xfId="1" applyNumberFormat="1" applyFont="1" applyBorder="1" applyAlignment="1">
      <alignment horizontal="center" vertical="center"/>
    </xf>
    <xf numFmtId="0" fontId="26" fillId="0" borderId="0" xfId="1" applyFont="1"/>
    <xf numFmtId="172" fontId="1" fillId="0" borderId="0" xfId="1" applyNumberFormat="1"/>
    <xf numFmtId="173" fontId="26" fillId="0" borderId="0" xfId="1" applyNumberFormat="1" applyFont="1"/>
    <xf numFmtId="0" fontId="1" fillId="0" borderId="0" xfId="1" applyFont="1" applyAlignment="1">
      <alignment horizontal="right" vertical="center"/>
    </xf>
    <xf numFmtId="14" fontId="1" fillId="0" borderId="0" xfId="1" applyNumberFormat="1" applyAlignment="1">
      <alignment horizontal="left" vertical="top"/>
    </xf>
    <xf numFmtId="0" fontId="1" fillId="0" borderId="0" xfId="1" applyAlignment="1">
      <alignment vertical="top" wrapText="1"/>
    </xf>
    <xf numFmtId="174" fontId="1" fillId="0" borderId="0" xfId="1" applyNumberFormat="1"/>
    <xf numFmtId="0" fontId="1" fillId="0" borderId="0" xfId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Border="1" applyAlignment="1">
      <alignment horizontal="right" vertical="center"/>
    </xf>
    <xf numFmtId="1" fontId="17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6" fillId="0" borderId="1" xfId="0" applyFont="1" applyBorder="1" applyAlignment="1">
      <alignment horizontal="left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workbookViewId="0">
      <selection activeCell="M17" sqref="M17"/>
    </sheetView>
  </sheetViews>
  <sheetFormatPr defaultColWidth="9" defaultRowHeight="15" x14ac:dyDescent="0.25"/>
  <cols>
    <col min="1" max="1" width="4.625" style="1" customWidth="1"/>
    <col min="2" max="2" width="17.25" style="1" customWidth="1"/>
    <col min="3" max="3" width="39.875" style="1" customWidth="1"/>
    <col min="4" max="4" width="20" style="1" customWidth="1"/>
    <col min="5" max="5" width="5.25" style="1" customWidth="1"/>
    <col min="6" max="6" width="5.75" style="1" customWidth="1"/>
    <col min="7" max="7" width="7.125" style="1" customWidth="1"/>
    <col min="8" max="8" width="6.25" style="1" customWidth="1"/>
    <col min="9" max="9" width="11.625" style="1" customWidth="1"/>
    <col min="10" max="10" width="7" style="1" customWidth="1"/>
    <col min="11" max="12" width="11.375" style="1" customWidth="1"/>
    <col min="13" max="13" width="12.125" style="1" customWidth="1"/>
    <col min="14" max="14" width="14.625" style="1" customWidth="1"/>
    <col min="15" max="15" width="14.25" style="1" customWidth="1"/>
    <col min="16" max="16" width="1.125" style="1" customWidth="1"/>
  </cols>
  <sheetData>
    <row r="1" spans="1:16" ht="18.95" customHeight="1" x14ac:dyDescent="0.25">
      <c r="B1" s="2" t="s">
        <v>0</v>
      </c>
    </row>
    <row r="2" spans="1:16" ht="11.1" customHeight="1" x14ac:dyDescent="0.25"/>
    <row r="3" spans="1:16" s="1" customFormat="1" ht="50.1" customHeight="1" x14ac:dyDescent="0.55000000000000004">
      <c r="A3" s="91" t="s">
        <v>1</v>
      </c>
      <c r="B3" s="91"/>
      <c r="C3" s="92" t="s">
        <v>2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3" t="s">
        <v>3</v>
      </c>
    </row>
    <row r="4" spans="1:16" ht="12.95" customHeight="1" x14ac:dyDescent="0.25">
      <c r="A4" s="93" t="s">
        <v>4</v>
      </c>
      <c r="B4" s="93"/>
      <c r="C4" s="4" t="s">
        <v>5</v>
      </c>
    </row>
    <row r="5" spans="1:16" ht="12.95" customHeight="1" x14ac:dyDescent="0.25">
      <c r="B5" s="5" t="s">
        <v>6</v>
      </c>
      <c r="C5" s="94" t="s">
        <v>7</v>
      </c>
      <c r="D5" s="94"/>
    </row>
    <row r="6" spans="1:16" ht="12.95" customHeight="1" x14ac:dyDescent="0.25">
      <c r="B6" s="5" t="s">
        <v>8</v>
      </c>
      <c r="C6" s="94" t="s">
        <v>9</v>
      </c>
      <c r="D6" s="94"/>
    </row>
    <row r="7" spans="1:16" ht="12.95" customHeight="1" x14ac:dyDescent="0.25"/>
    <row r="8" spans="1:16" ht="12.95" customHeight="1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90" t="s">
        <v>16</v>
      </c>
      <c r="N8" s="90"/>
      <c r="O8" s="90"/>
    </row>
    <row r="9" spans="1:16" ht="12.95" customHeight="1" x14ac:dyDescent="0.25">
      <c r="B9" s="5" t="s">
        <v>17</v>
      </c>
      <c r="C9" s="6" t="s">
        <v>18</v>
      </c>
      <c r="D9" s="5"/>
      <c r="F9" s="5" t="s">
        <v>19</v>
      </c>
      <c r="G9" s="8"/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1" spans="1:16" ht="11.1" customHeight="1" x14ac:dyDescent="0.25"/>
    <row r="12" spans="1:16" ht="12.95" customHeight="1" x14ac:dyDescent="0.25">
      <c r="A12" s="96" t="s">
        <v>23</v>
      </c>
      <c r="B12" s="96" t="s">
        <v>24</v>
      </c>
      <c r="C12" s="98" t="s">
        <v>25</v>
      </c>
      <c r="D12" s="96" t="s">
        <v>26</v>
      </c>
      <c r="E12" s="95" t="s">
        <v>27</v>
      </c>
      <c r="F12" s="95"/>
      <c r="G12" s="95"/>
      <c r="H12" s="95"/>
      <c r="I12" s="95"/>
      <c r="J12" s="95" t="s">
        <v>28</v>
      </c>
      <c r="K12" s="95"/>
      <c r="L12" s="95" t="s">
        <v>29</v>
      </c>
      <c r="M12" s="95"/>
      <c r="N12" s="96" t="s">
        <v>30</v>
      </c>
      <c r="O12" s="96" t="s">
        <v>31</v>
      </c>
    </row>
    <row r="13" spans="1:16" ht="26.1" customHeight="1" x14ac:dyDescent="0.25">
      <c r="A13" s="97"/>
      <c r="B13" s="97"/>
      <c r="C13" s="99"/>
      <c r="D13" s="97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7"/>
      <c r="O13" s="97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 t="s">
        <v>48</v>
      </c>
      <c r="E16" s="12"/>
      <c r="F16" s="12"/>
      <c r="G16" s="12"/>
      <c r="H16" s="12"/>
      <c r="I16" s="12"/>
      <c r="J16" s="11" t="s">
        <v>49</v>
      </c>
      <c r="K16" s="15">
        <v>2</v>
      </c>
      <c r="L16" s="17">
        <v>28.6</v>
      </c>
      <c r="M16" s="12"/>
      <c r="N16" s="18"/>
      <c r="O16" s="19">
        <v>57.2</v>
      </c>
      <c r="P16" s="3" t="s">
        <v>3</v>
      </c>
    </row>
    <row r="17" spans="1:16" ht="50.1" customHeight="1" x14ac:dyDescent="0.55000000000000004">
      <c r="A17" s="15">
        <v>3</v>
      </c>
      <c r="B17" s="16" t="s">
        <v>50</v>
      </c>
      <c r="C17" s="6" t="s">
        <v>51</v>
      </c>
      <c r="D17" s="6" t="s">
        <v>52</v>
      </c>
      <c r="E17" s="12"/>
      <c r="F17" s="12"/>
      <c r="G17" s="12"/>
      <c r="H17" s="12"/>
      <c r="I17" s="12"/>
      <c r="J17" s="11" t="s">
        <v>49</v>
      </c>
      <c r="K17" s="15">
        <v>2</v>
      </c>
      <c r="L17" s="15">
        <v>182</v>
      </c>
      <c r="M17" s="121">
        <f>314.5/5.088</f>
        <v>61.812106918238996</v>
      </c>
      <c r="N17" s="18" t="s">
        <v>53</v>
      </c>
      <c r="O17" s="19">
        <v>123.62</v>
      </c>
      <c r="P17" s="3" t="s">
        <v>3</v>
      </c>
    </row>
    <row r="18" spans="1:16" ht="63" customHeight="1" x14ac:dyDescent="0.55000000000000004">
      <c r="A18" s="15">
        <v>3</v>
      </c>
      <c r="B18" s="16" t="s">
        <v>54</v>
      </c>
      <c r="C18" s="6" t="s">
        <v>55</v>
      </c>
      <c r="D18" s="6" t="s">
        <v>56</v>
      </c>
      <c r="E18" s="12"/>
      <c r="F18" s="12"/>
      <c r="G18" s="12"/>
      <c r="H18" s="12"/>
      <c r="I18" s="12"/>
      <c r="J18" s="11" t="s">
        <v>49</v>
      </c>
      <c r="K18" s="15">
        <v>2</v>
      </c>
      <c r="L18" s="15">
        <v>196</v>
      </c>
      <c r="M18" s="20">
        <v>18.64</v>
      </c>
      <c r="N18" s="18" t="s">
        <v>53</v>
      </c>
      <c r="O18" s="19">
        <v>37.28</v>
      </c>
      <c r="P18" s="3" t="s">
        <v>3</v>
      </c>
    </row>
    <row r="19" spans="1:16" ht="51" customHeight="1" x14ac:dyDescent="0.55000000000000004">
      <c r="A19" s="15">
        <v>5</v>
      </c>
      <c r="B19" s="16" t="s">
        <v>57</v>
      </c>
      <c r="C19" s="6" t="s">
        <v>55</v>
      </c>
      <c r="D19" s="6" t="s">
        <v>58</v>
      </c>
      <c r="E19" s="12"/>
      <c r="F19" s="12"/>
      <c r="G19" s="12"/>
      <c r="H19" s="12"/>
      <c r="I19" s="12"/>
      <c r="J19" s="11" t="s">
        <v>49</v>
      </c>
      <c r="K19" s="15">
        <v>2</v>
      </c>
      <c r="L19" s="15">
        <v>196</v>
      </c>
      <c r="M19" s="21">
        <v>1.2</v>
      </c>
      <c r="N19" s="18" t="s">
        <v>53</v>
      </c>
      <c r="O19" s="19">
        <v>2.4</v>
      </c>
      <c r="P19" s="3" t="s">
        <v>3</v>
      </c>
    </row>
    <row r="20" spans="1:16" ht="12.95" customHeight="1" x14ac:dyDescent="0.25">
      <c r="A20" s="11"/>
      <c r="B20" s="12"/>
      <c r="C20" s="22" t="s">
        <v>59</v>
      </c>
      <c r="D20" s="12"/>
      <c r="E20" s="12"/>
      <c r="F20" s="12"/>
      <c r="G20" s="12"/>
      <c r="H20" s="12"/>
      <c r="I20" s="12"/>
      <c r="J20" s="12" t="s">
        <v>12</v>
      </c>
      <c r="K20" s="23"/>
      <c r="L20" s="12"/>
      <c r="M20" s="24"/>
      <c r="N20" s="12"/>
      <c r="O20" s="25">
        <v>220.5</v>
      </c>
    </row>
    <row r="21" spans="1:16" ht="12.95" customHeight="1" x14ac:dyDescent="0.25">
      <c r="C21" s="5" t="s">
        <v>60</v>
      </c>
      <c r="J21" s="5" t="s">
        <v>61</v>
      </c>
      <c r="K21" s="26">
        <v>1</v>
      </c>
      <c r="L21" s="5"/>
      <c r="M21" s="24" t="s">
        <v>61</v>
      </c>
      <c r="N21" s="5"/>
    </row>
    <row r="22" spans="1:16" ht="12.95" customHeight="1" x14ac:dyDescent="0.25">
      <c r="C22" s="27" t="s">
        <v>62</v>
      </c>
      <c r="L22" s="5"/>
      <c r="M22" s="28">
        <v>100</v>
      </c>
      <c r="N22" s="5"/>
      <c r="O22" s="19">
        <v>220.5</v>
      </c>
    </row>
    <row r="23" spans="1:16" ht="12.95" customHeight="1" x14ac:dyDescent="0.25">
      <c r="C23" s="5" t="s">
        <v>63</v>
      </c>
      <c r="L23" s="5"/>
      <c r="M23" s="29">
        <v>28.37</v>
      </c>
      <c r="N23" s="5"/>
      <c r="O23" s="19">
        <v>62.55585</v>
      </c>
    </row>
    <row r="24" spans="1:16" ht="12.95" customHeight="1" x14ac:dyDescent="0.25">
      <c r="C24" s="30" t="s">
        <v>64</v>
      </c>
      <c r="L24" s="5"/>
      <c r="M24" s="15">
        <v>3</v>
      </c>
      <c r="N24" s="5"/>
      <c r="O24" s="19">
        <v>6.6150000000000002</v>
      </c>
    </row>
    <row r="25" spans="1:16" ht="12.95" customHeight="1" x14ac:dyDescent="0.25">
      <c r="B25" s="5" t="s">
        <v>44</v>
      </c>
      <c r="C25" s="30" t="s">
        <v>65</v>
      </c>
      <c r="L25" s="5"/>
      <c r="M25" s="17">
        <v>1.5</v>
      </c>
      <c r="N25" s="5"/>
      <c r="O25" s="19">
        <v>3.3075000000000001</v>
      </c>
    </row>
    <row r="26" spans="1:16" ht="12.95" customHeight="1" x14ac:dyDescent="0.25">
      <c r="B26" s="5" t="s">
        <v>44</v>
      </c>
      <c r="C26" s="30" t="s">
        <v>66</v>
      </c>
      <c r="L26" s="5"/>
      <c r="M26" s="17">
        <v>2.5</v>
      </c>
      <c r="N26" s="5"/>
      <c r="O26" s="19">
        <v>5.5125000000000002</v>
      </c>
    </row>
    <row r="27" spans="1:16" ht="12.95" customHeight="1" x14ac:dyDescent="0.25">
      <c r="B27" s="5" t="s">
        <v>44</v>
      </c>
      <c r="C27" s="30" t="s">
        <v>67</v>
      </c>
      <c r="L27" s="5"/>
      <c r="M27" s="15">
        <v>5</v>
      </c>
      <c r="N27" s="5"/>
      <c r="O27" s="19">
        <v>11.025</v>
      </c>
    </row>
    <row r="28" spans="1:16" ht="12.95" customHeight="1" x14ac:dyDescent="0.25">
      <c r="B28" s="5" t="s">
        <v>44</v>
      </c>
      <c r="C28" s="30" t="s">
        <v>68</v>
      </c>
      <c r="L28" s="5"/>
      <c r="M28" s="31">
        <v>3.73</v>
      </c>
      <c r="N28" s="5"/>
      <c r="O28" s="19">
        <v>8.2246500000000005</v>
      </c>
    </row>
    <row r="29" spans="1:16" ht="12.95" customHeight="1" x14ac:dyDescent="0.25">
      <c r="B29" s="5" t="s">
        <v>44</v>
      </c>
      <c r="C29" s="30" t="s">
        <v>69</v>
      </c>
      <c r="L29" s="5"/>
      <c r="M29" s="31">
        <v>2.14</v>
      </c>
      <c r="N29" s="5"/>
      <c r="O29" s="19">
        <v>4.7187000000000001</v>
      </c>
    </row>
    <row r="30" spans="1:16" ht="12.95" customHeight="1" x14ac:dyDescent="0.25">
      <c r="B30" s="5" t="s">
        <v>44</v>
      </c>
      <c r="C30" s="30" t="s">
        <v>70</v>
      </c>
      <c r="L30" s="5"/>
      <c r="M30" s="17">
        <v>7.5</v>
      </c>
      <c r="N30" s="5"/>
      <c r="O30" s="19">
        <v>16.537500000000001</v>
      </c>
    </row>
    <row r="31" spans="1:16" ht="12.95" customHeight="1" x14ac:dyDescent="0.25">
      <c r="B31" s="5" t="s">
        <v>44</v>
      </c>
      <c r="C31" s="30" t="s">
        <v>71</v>
      </c>
      <c r="L31" s="5"/>
      <c r="M31" s="15">
        <v>3</v>
      </c>
      <c r="N31" s="5"/>
      <c r="O31" s="19">
        <v>6.6150000000000002</v>
      </c>
    </row>
    <row r="32" spans="1:16" ht="12.95" customHeight="1" x14ac:dyDescent="0.25">
      <c r="C32" s="4" t="s">
        <v>72</v>
      </c>
      <c r="N32" s="5"/>
      <c r="O32" s="32">
        <v>283.05585000000002</v>
      </c>
    </row>
    <row r="33" spans="1:15" customFormat="1" ht="12.95" customHeight="1" x14ac:dyDescent="0.25">
      <c r="A33" s="1"/>
      <c r="B33" s="1"/>
      <c r="C33" s="5" t="s">
        <v>73</v>
      </c>
      <c r="D33" s="1"/>
      <c r="E33" s="1"/>
      <c r="F33" s="1"/>
      <c r="G33" s="1"/>
      <c r="H33" s="1"/>
      <c r="I33" s="1"/>
      <c r="J33" s="1"/>
      <c r="K33" s="1"/>
      <c r="L33" s="5"/>
      <c r="M33" s="24" t="s">
        <v>61</v>
      </c>
      <c r="N33" s="5"/>
      <c r="O33" s="1"/>
    </row>
    <row r="34" spans="1:15" customFormat="1" ht="12.95" customHeight="1" x14ac:dyDescent="0.25">
      <c r="A34" s="1"/>
      <c r="B34" s="1"/>
      <c r="C34" s="5" t="s">
        <v>74</v>
      </c>
      <c r="D34" s="1"/>
      <c r="E34" s="1"/>
      <c r="F34" s="1"/>
      <c r="G34" s="1"/>
      <c r="H34" s="1"/>
      <c r="I34" s="1"/>
      <c r="J34" s="1"/>
      <c r="K34" s="1"/>
      <c r="L34" s="5"/>
      <c r="M34" s="17">
        <v>45.5</v>
      </c>
      <c r="N34" s="5"/>
      <c r="O34" s="19">
        <v>128.79041000000001</v>
      </c>
    </row>
    <row r="35" spans="1:15" customFormat="1" ht="12.95" customHeight="1" x14ac:dyDescent="0.25">
      <c r="A35" s="1"/>
      <c r="B35" s="1"/>
      <c r="C35" s="5" t="s">
        <v>75</v>
      </c>
      <c r="D35" s="1"/>
      <c r="E35" s="1"/>
      <c r="F35" s="1"/>
      <c r="G35" s="1"/>
      <c r="H35" s="1"/>
      <c r="I35" s="1"/>
      <c r="J35" s="1"/>
      <c r="K35" s="1"/>
      <c r="L35" s="5"/>
      <c r="M35" s="17">
        <v>8.1999999999999993</v>
      </c>
      <c r="N35" s="5"/>
      <c r="O35" s="19">
        <v>23.17643</v>
      </c>
    </row>
    <row r="36" spans="1:15" customFormat="1" ht="12.95" customHeight="1" x14ac:dyDescent="0.25">
      <c r="A36" s="1"/>
      <c r="B36" s="1"/>
      <c r="C36" s="5" t="s">
        <v>76</v>
      </c>
      <c r="D36" s="1"/>
      <c r="E36" s="1"/>
      <c r="F36" s="1"/>
      <c r="G36" s="1"/>
      <c r="H36" s="1"/>
      <c r="I36" s="1"/>
      <c r="J36" s="1"/>
      <c r="K36" s="1"/>
      <c r="L36" s="5"/>
      <c r="M36" s="17">
        <v>37.299999999999997</v>
      </c>
      <c r="N36" s="5"/>
      <c r="O36" s="19">
        <v>105.61398</v>
      </c>
    </row>
    <row r="37" spans="1:15" customFormat="1" ht="12.95" customHeight="1" x14ac:dyDescent="0.25">
      <c r="A37" s="1"/>
      <c r="B37" s="1"/>
      <c r="C37" s="5" t="s">
        <v>77</v>
      </c>
      <c r="D37" s="1"/>
      <c r="E37" s="1"/>
      <c r="F37" s="1"/>
      <c r="G37" s="1"/>
      <c r="H37" s="1"/>
      <c r="I37" s="1"/>
      <c r="J37" s="1"/>
      <c r="K37" s="1"/>
      <c r="L37" s="5"/>
      <c r="M37" s="15">
        <v>7</v>
      </c>
      <c r="N37" s="5"/>
      <c r="O37" s="19">
        <v>19.86552</v>
      </c>
    </row>
    <row r="38" spans="1:15" customFormat="1" ht="12.95" customHeight="1" x14ac:dyDescent="0.25">
      <c r="A38" s="1"/>
      <c r="B38" s="1"/>
      <c r="C38" s="5" t="s">
        <v>78</v>
      </c>
      <c r="D38" s="1"/>
      <c r="E38" s="1"/>
      <c r="F38" s="1"/>
      <c r="G38" s="1"/>
      <c r="H38" s="1"/>
      <c r="I38" s="1"/>
      <c r="J38" s="1"/>
      <c r="K38" s="1"/>
      <c r="L38" s="5"/>
      <c r="M38" s="15">
        <v>32</v>
      </c>
      <c r="N38" s="5"/>
      <c r="O38" s="19">
        <v>90.53</v>
      </c>
    </row>
    <row r="39" spans="1:15" customFormat="1" ht="12.95" customHeight="1" x14ac:dyDescent="0.25">
      <c r="A39" s="1"/>
      <c r="B39" s="1"/>
      <c r="C39" s="5" t="s">
        <v>79</v>
      </c>
      <c r="D39" s="1"/>
      <c r="E39" s="1"/>
      <c r="F39" s="1"/>
      <c r="G39" s="1"/>
      <c r="H39" s="1"/>
      <c r="I39" s="1"/>
      <c r="J39" s="1"/>
      <c r="K39" s="1"/>
      <c r="L39" s="5"/>
      <c r="M39" s="17">
        <v>0.4</v>
      </c>
      <c r="N39" s="5"/>
      <c r="O39" s="19">
        <v>1.2734300000000001</v>
      </c>
    </row>
    <row r="40" spans="1:15" customFormat="1" ht="12.95" customHeight="1" x14ac:dyDescent="0.25">
      <c r="A40" s="1"/>
      <c r="B40" s="1"/>
      <c r="C40" s="5" t="s">
        <v>80</v>
      </c>
      <c r="D40" s="1"/>
      <c r="E40" s="1"/>
      <c r="F40" s="1"/>
      <c r="G40" s="1"/>
      <c r="H40" s="1"/>
      <c r="I40" s="1"/>
      <c r="J40" s="1"/>
      <c r="K40" s="1"/>
      <c r="L40" s="5"/>
      <c r="M40" s="17">
        <v>2.1</v>
      </c>
      <c r="N40" s="5"/>
      <c r="O40" s="19">
        <v>5.8029599999999997</v>
      </c>
    </row>
    <row r="41" spans="1:15" customFormat="1" ht="12.95" customHeight="1" x14ac:dyDescent="0.25">
      <c r="A41" s="1"/>
      <c r="B41" s="1"/>
      <c r="C41" s="5" t="s">
        <v>81</v>
      </c>
      <c r="D41" s="1"/>
      <c r="E41" s="1"/>
      <c r="F41" s="1"/>
      <c r="G41" s="1"/>
      <c r="H41" s="1"/>
      <c r="I41" s="1"/>
      <c r="J41" s="1"/>
      <c r="K41" s="1"/>
      <c r="L41" s="5"/>
      <c r="M41" s="17">
        <v>1.3</v>
      </c>
      <c r="N41" s="5"/>
      <c r="O41" s="19">
        <v>3.5656099999999999</v>
      </c>
    </row>
    <row r="42" spans="1:15" customFormat="1" ht="12.95" customHeight="1" x14ac:dyDescent="0.25">
      <c r="A42" s="1"/>
      <c r="B42" s="1"/>
      <c r="C42" s="5" t="s">
        <v>82</v>
      </c>
      <c r="D42" s="1"/>
      <c r="E42" s="1"/>
      <c r="F42" s="1"/>
      <c r="G42" s="1"/>
      <c r="H42" s="1"/>
      <c r="I42" s="1"/>
      <c r="J42" s="1"/>
      <c r="K42" s="1"/>
      <c r="L42" s="5"/>
      <c r="M42" s="17">
        <v>5.7</v>
      </c>
      <c r="N42" s="5"/>
      <c r="O42" s="19">
        <v>16.2483</v>
      </c>
    </row>
    <row r="43" spans="1:15" customFormat="1" ht="12.95" customHeight="1" x14ac:dyDescent="0.25">
      <c r="A43" s="1"/>
      <c r="B43" s="1"/>
      <c r="C43" s="5" t="s">
        <v>83</v>
      </c>
      <c r="D43" s="1"/>
      <c r="E43" s="1"/>
      <c r="F43" s="1"/>
      <c r="G43" s="1"/>
      <c r="H43" s="1"/>
      <c r="I43" s="1"/>
      <c r="J43" s="1"/>
      <c r="K43" s="1"/>
      <c r="L43" s="5"/>
      <c r="M43" s="17">
        <v>1.1000000000000001</v>
      </c>
      <c r="N43" s="5"/>
      <c r="O43" s="19">
        <v>3.0562299999999998</v>
      </c>
    </row>
    <row r="44" spans="1:15" customFormat="1" ht="12.95" customHeight="1" x14ac:dyDescent="0.25">
      <c r="A44" s="1"/>
      <c r="B44" s="1"/>
      <c r="C44" s="5" t="s">
        <v>84</v>
      </c>
      <c r="D44" s="1"/>
      <c r="E44" s="1"/>
      <c r="F44" s="1"/>
      <c r="G44" s="1"/>
      <c r="H44" s="1"/>
      <c r="I44" s="1"/>
      <c r="J44" s="1"/>
      <c r="K44" s="1"/>
      <c r="L44" s="5"/>
      <c r="M44" s="17">
        <v>4.9000000000000004</v>
      </c>
      <c r="N44" s="5"/>
      <c r="O44" s="19">
        <v>13.923389999999999</v>
      </c>
    </row>
    <row r="45" spans="1:15" customFormat="1" ht="12.9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5"/>
      <c r="M45" s="33">
        <v>100</v>
      </c>
      <c r="N45" s="5"/>
      <c r="O45" s="1"/>
    </row>
    <row r="46" spans="1:15" customFormat="1" ht="12.95" customHeight="1" x14ac:dyDescent="0.25">
      <c r="A46" s="96" t="s">
        <v>23</v>
      </c>
      <c r="B46" s="96" t="s">
        <v>24</v>
      </c>
      <c r="C46" s="98" t="s">
        <v>25</v>
      </c>
      <c r="D46" s="96" t="s">
        <v>26</v>
      </c>
      <c r="E46" s="95" t="s">
        <v>27</v>
      </c>
      <c r="F46" s="95"/>
      <c r="G46" s="95"/>
      <c r="H46" s="95"/>
      <c r="I46" s="95"/>
      <c r="J46" s="95" t="s">
        <v>28</v>
      </c>
      <c r="K46" s="95"/>
      <c r="L46" s="95" t="s">
        <v>29</v>
      </c>
      <c r="M46" s="95"/>
      <c r="N46" s="96" t="s">
        <v>30</v>
      </c>
      <c r="O46" s="96" t="s">
        <v>31</v>
      </c>
    </row>
    <row r="47" spans="1:15" customFormat="1" ht="38.1" customHeight="1" x14ac:dyDescent="0.25">
      <c r="A47" s="97"/>
      <c r="B47" s="97"/>
      <c r="C47" s="99"/>
      <c r="D47" s="97"/>
      <c r="E47" s="34" t="s">
        <v>85</v>
      </c>
      <c r="F47" s="34" t="s">
        <v>33</v>
      </c>
      <c r="G47" s="35"/>
      <c r="H47" s="34"/>
      <c r="I47" s="34" t="s">
        <v>36</v>
      </c>
      <c r="J47" s="10" t="s">
        <v>37</v>
      </c>
      <c r="K47" s="10" t="s">
        <v>38</v>
      </c>
      <c r="L47" s="10" t="s">
        <v>86</v>
      </c>
      <c r="M47" s="10" t="s">
        <v>87</v>
      </c>
      <c r="N47" s="97"/>
      <c r="O47" s="97"/>
    </row>
    <row r="48" spans="1:15" customFormat="1" ht="12.95" customHeight="1" x14ac:dyDescent="0.25">
      <c r="A48" s="11"/>
      <c r="B48" s="12"/>
      <c r="C48" s="12"/>
      <c r="D48" s="12" t="s">
        <v>41</v>
      </c>
      <c r="E48" s="12" t="s">
        <v>88</v>
      </c>
      <c r="F48" s="12" t="s">
        <v>88</v>
      </c>
      <c r="G48" s="12"/>
      <c r="H48" s="12"/>
      <c r="I48" s="12" t="s">
        <v>89</v>
      </c>
      <c r="J48" s="12"/>
      <c r="K48" s="12"/>
      <c r="L48" s="12"/>
      <c r="M48" s="12"/>
      <c r="N48" s="13"/>
      <c r="O48" s="12"/>
    </row>
    <row r="49" spans="1:16" ht="12.95" customHeight="1" x14ac:dyDescent="0.25">
      <c r="A49" s="11"/>
      <c r="B49" s="12"/>
      <c r="C49" s="14" t="s">
        <v>90</v>
      </c>
      <c r="D49" s="14"/>
      <c r="E49" s="12"/>
      <c r="F49" s="12"/>
      <c r="G49" s="12"/>
      <c r="H49" s="12"/>
      <c r="I49" s="12"/>
      <c r="J49" s="12"/>
      <c r="K49" s="12"/>
      <c r="L49" s="12"/>
      <c r="M49" s="12"/>
      <c r="N49" s="13"/>
      <c r="O49" s="12"/>
    </row>
    <row r="50" spans="1:16" ht="12.95" customHeight="1" x14ac:dyDescent="0.25">
      <c r="A50" s="96" t="s">
        <v>23</v>
      </c>
      <c r="B50" s="96" t="s">
        <v>91</v>
      </c>
      <c r="C50" s="98" t="s">
        <v>25</v>
      </c>
      <c r="D50" s="96" t="s">
        <v>26</v>
      </c>
      <c r="E50" s="95" t="s">
        <v>27</v>
      </c>
      <c r="F50" s="95"/>
      <c r="G50" s="95"/>
      <c r="H50" s="95"/>
      <c r="I50" s="95"/>
      <c r="J50" s="95" t="s">
        <v>28</v>
      </c>
      <c r="K50" s="95"/>
      <c r="L50" s="95" t="s">
        <v>29</v>
      </c>
      <c r="M50" s="95"/>
      <c r="N50" s="96" t="s">
        <v>30</v>
      </c>
      <c r="O50" s="96" t="s">
        <v>31</v>
      </c>
    </row>
    <row r="51" spans="1:16" ht="26.1" customHeight="1" x14ac:dyDescent="0.25">
      <c r="A51" s="97"/>
      <c r="B51" s="97"/>
      <c r="C51" s="99"/>
      <c r="D51" s="97"/>
      <c r="E51" s="6"/>
      <c r="F51" s="6"/>
      <c r="G51" s="10" t="s">
        <v>34</v>
      </c>
      <c r="H51" s="10"/>
      <c r="I51" s="10"/>
      <c r="J51" s="10" t="s">
        <v>37</v>
      </c>
      <c r="K51" s="10" t="s">
        <v>38</v>
      </c>
      <c r="L51" s="10" t="s">
        <v>86</v>
      </c>
      <c r="M51" s="10" t="s">
        <v>87</v>
      </c>
      <c r="N51" s="97"/>
      <c r="O51" s="97"/>
    </row>
    <row r="52" spans="1:16" ht="12.95" customHeight="1" x14ac:dyDescent="0.25">
      <c r="A52" s="11"/>
      <c r="B52" s="12"/>
      <c r="C52" s="12"/>
      <c r="D52" s="12" t="s">
        <v>41</v>
      </c>
      <c r="E52" s="12"/>
      <c r="F52" s="12"/>
      <c r="G52" s="12" t="s">
        <v>43</v>
      </c>
      <c r="H52" s="12"/>
      <c r="I52" s="12"/>
      <c r="J52" s="12"/>
      <c r="K52" s="12"/>
      <c r="L52" s="12"/>
      <c r="M52" s="12"/>
      <c r="N52" s="13"/>
      <c r="O52" s="12"/>
    </row>
    <row r="53" spans="1:16" ht="12.95" customHeight="1" x14ac:dyDescent="0.25">
      <c r="A53" s="11"/>
      <c r="B53" s="12"/>
      <c r="C53" s="14" t="s">
        <v>92</v>
      </c>
      <c r="D53" s="14"/>
      <c r="E53" s="12"/>
      <c r="F53" s="12"/>
      <c r="G53" s="12"/>
      <c r="H53" s="12"/>
      <c r="I53" s="12"/>
      <c r="J53" s="12"/>
      <c r="K53" s="12"/>
      <c r="L53" s="12"/>
      <c r="M53" s="12"/>
      <c r="N53" s="13"/>
      <c r="O53" s="12"/>
    </row>
    <row r="54" spans="1:16" ht="12.95" customHeight="1" x14ac:dyDescent="0.25">
      <c r="C54" s="5" t="s">
        <v>93</v>
      </c>
      <c r="D54" s="36" t="s">
        <v>94</v>
      </c>
      <c r="K54" s="36" t="s">
        <v>95</v>
      </c>
    </row>
    <row r="55" spans="1:16" ht="12.95" customHeight="1" x14ac:dyDescent="0.25"/>
    <row r="56" spans="1:16" ht="12.95" customHeight="1" x14ac:dyDescent="0.25"/>
    <row r="57" spans="1:16" s="1" customFormat="1" ht="12.95" customHeight="1" x14ac:dyDescent="0.25">
      <c r="C57" s="5" t="s">
        <v>96</v>
      </c>
      <c r="D57" s="36" t="s">
        <v>97</v>
      </c>
      <c r="K57" s="36" t="s">
        <v>98</v>
      </c>
    </row>
    <row r="58" spans="1:16" s="1" customFormat="1" ht="12.95" customHeight="1" x14ac:dyDescent="0.25">
      <c r="A58" s="37" t="s">
        <v>99</v>
      </c>
      <c r="L58" s="101" t="s">
        <v>100</v>
      </c>
      <c r="M58" s="101"/>
      <c r="N58" s="101"/>
      <c r="O58" s="101"/>
    </row>
    <row r="59" spans="1:16" ht="50.1" customHeight="1" x14ac:dyDescent="0.55000000000000004">
      <c r="C59" s="92" t="s">
        <v>2</v>
      </c>
      <c r="D59" s="92"/>
      <c r="E59" s="92"/>
      <c r="F59" s="92"/>
      <c r="G59" s="92"/>
      <c r="H59" s="92"/>
      <c r="I59" s="92"/>
      <c r="J59" s="92"/>
      <c r="K59" s="92"/>
      <c r="L59" s="102" t="s">
        <v>101</v>
      </c>
      <c r="M59" s="102"/>
      <c r="N59" s="102"/>
      <c r="O59" s="102"/>
      <c r="P59" s="3" t="s">
        <v>3</v>
      </c>
    </row>
    <row r="60" spans="1:16" ht="12.95" customHeight="1" x14ac:dyDescent="0.25">
      <c r="L60" s="103"/>
      <c r="M60" s="103"/>
      <c r="N60" s="103"/>
      <c r="O60" s="103"/>
    </row>
    <row r="61" spans="1:16" ht="15" customHeight="1" x14ac:dyDescent="0.25">
      <c r="M61" s="104" t="s">
        <v>102</v>
      </c>
      <c r="N61" s="104"/>
      <c r="O61" s="104"/>
    </row>
    <row r="62" spans="1:16" s="1" customFormat="1" ht="26.1" customHeight="1" x14ac:dyDescent="0.25">
      <c r="O62" s="38" t="s">
        <v>103</v>
      </c>
    </row>
    <row r="63" spans="1:16" ht="15" customHeight="1" x14ac:dyDescent="0.25"/>
    <row r="64" spans="1:16" ht="15" customHeight="1" x14ac:dyDescent="0.25">
      <c r="I64" s="100" t="s">
        <v>104</v>
      </c>
      <c r="J64" s="100"/>
      <c r="K64" s="100"/>
      <c r="L64" s="100"/>
      <c r="M64" s="100"/>
      <c r="N64" s="100"/>
      <c r="O64" s="100"/>
    </row>
    <row r="65" spans="2:16" customFormat="1" ht="50.1" customHeight="1" x14ac:dyDescent="0.55000000000000004">
      <c r="B65" s="5"/>
      <c r="C65" s="98" t="s">
        <v>105</v>
      </c>
      <c r="D65" s="106" t="s">
        <v>106</v>
      </c>
      <c r="E65" s="106"/>
      <c r="F65" s="106"/>
      <c r="G65" s="106"/>
      <c r="H65" s="107" t="s">
        <v>107</v>
      </c>
      <c r="I65" s="107"/>
      <c r="J65" s="107"/>
      <c r="K65" s="107"/>
      <c r="L65" s="108" t="s">
        <v>108</v>
      </c>
      <c r="M65" s="108"/>
      <c r="N65" s="108"/>
      <c r="O65" s="1"/>
      <c r="P65" s="3" t="s">
        <v>3</v>
      </c>
    </row>
    <row r="66" spans="2:16" customFormat="1" ht="26.1" customHeight="1" x14ac:dyDescent="0.25">
      <c r="B66" s="5"/>
      <c r="C66" s="99"/>
      <c r="D66" s="39" t="s">
        <v>109</v>
      </c>
      <c r="E66" s="109" t="s">
        <v>110</v>
      </c>
      <c r="F66" s="109"/>
      <c r="G66" s="40" t="s">
        <v>111</v>
      </c>
      <c r="H66" s="39" t="s">
        <v>112</v>
      </c>
      <c r="I66" s="41" t="s">
        <v>109</v>
      </c>
      <c r="J66" s="24" t="s">
        <v>113</v>
      </c>
      <c r="K66" s="41" t="s">
        <v>114</v>
      </c>
      <c r="L66" s="39" t="s">
        <v>109</v>
      </c>
      <c r="M66" s="24" t="s">
        <v>113</v>
      </c>
      <c r="N66" s="24" t="s">
        <v>114</v>
      </c>
      <c r="O66" s="1"/>
      <c r="P66" s="1"/>
    </row>
    <row r="67" spans="2:16" customFormat="1" ht="12.95" customHeight="1" x14ac:dyDescent="0.25">
      <c r="B67" s="5"/>
      <c r="C67" s="42" t="s">
        <v>115</v>
      </c>
      <c r="D67" s="43">
        <v>283.05585000000002</v>
      </c>
      <c r="E67" s="110"/>
      <c r="F67" s="110"/>
      <c r="G67" s="44"/>
      <c r="H67" s="45"/>
      <c r="I67" s="46">
        <v>1741.5668599999999</v>
      </c>
      <c r="J67" s="47"/>
      <c r="K67" s="46">
        <v>2089.88024</v>
      </c>
      <c r="L67" s="48">
        <v>1918.24883</v>
      </c>
      <c r="M67" s="47"/>
      <c r="N67" s="49">
        <v>2301.8986</v>
      </c>
      <c r="O67" s="1"/>
      <c r="P67" s="1"/>
    </row>
    <row r="68" spans="2:16" customFormat="1" ht="12.95" customHeight="1" x14ac:dyDescent="0.25">
      <c r="B68" s="5"/>
      <c r="C68" s="50" t="s">
        <v>116</v>
      </c>
      <c r="D68" s="51">
        <v>3.5656099999999999</v>
      </c>
      <c r="E68" s="105">
        <v>1</v>
      </c>
      <c r="F68" s="105"/>
      <c r="G68" s="52">
        <v>1</v>
      </c>
      <c r="H68" s="53">
        <v>3.99</v>
      </c>
      <c r="I68" s="51">
        <v>14.22678</v>
      </c>
      <c r="J68" s="54">
        <v>20</v>
      </c>
      <c r="K68" s="51">
        <v>17.072140000000001</v>
      </c>
      <c r="L68" s="51">
        <v>15.67009</v>
      </c>
      <c r="M68" s="54">
        <v>20</v>
      </c>
      <c r="N68" s="55">
        <v>18.804110000000001</v>
      </c>
      <c r="O68" s="1"/>
      <c r="P68" s="1"/>
    </row>
    <row r="69" spans="2:16" customFormat="1" ht="12.95" customHeight="1" x14ac:dyDescent="0.25">
      <c r="B69" s="5"/>
      <c r="C69" s="50" t="s">
        <v>117</v>
      </c>
      <c r="D69" s="56">
        <v>16.2483</v>
      </c>
      <c r="E69" s="105">
        <v>1</v>
      </c>
      <c r="F69" s="105"/>
      <c r="G69" s="52">
        <v>1</v>
      </c>
      <c r="H69" s="53">
        <v>3.99</v>
      </c>
      <c r="I69" s="51">
        <v>64.830719999999999</v>
      </c>
      <c r="J69" s="54">
        <v>20</v>
      </c>
      <c r="K69" s="51">
        <v>77.796859999999995</v>
      </c>
      <c r="L69" s="51">
        <v>71.407799999999995</v>
      </c>
      <c r="M69" s="54">
        <v>20</v>
      </c>
      <c r="N69" s="55">
        <v>85.689359999999994</v>
      </c>
      <c r="O69" s="1"/>
      <c r="P69" s="1"/>
    </row>
    <row r="70" spans="2:16" customFormat="1" ht="12.95" customHeight="1" x14ac:dyDescent="0.25">
      <c r="B70" s="5"/>
      <c r="C70" s="50" t="s">
        <v>118</v>
      </c>
      <c r="D70" s="51">
        <v>23.17643</v>
      </c>
      <c r="E70" s="105">
        <v>1</v>
      </c>
      <c r="F70" s="105"/>
      <c r="G70" s="44"/>
      <c r="H70" s="53">
        <v>5.08</v>
      </c>
      <c r="I70" s="51">
        <v>117.73626</v>
      </c>
      <c r="J70" s="54">
        <v>20</v>
      </c>
      <c r="K70" s="51">
        <v>141.28351000000001</v>
      </c>
      <c r="L70" s="51">
        <v>129.6806</v>
      </c>
      <c r="M70" s="54">
        <v>20</v>
      </c>
      <c r="N70" s="55">
        <v>155.61671999999999</v>
      </c>
      <c r="O70" s="1"/>
      <c r="P70" s="1"/>
    </row>
    <row r="71" spans="2:16" customFormat="1" ht="12.95" customHeight="1" x14ac:dyDescent="0.25">
      <c r="B71" s="5"/>
      <c r="C71" s="50" t="s">
        <v>119</v>
      </c>
      <c r="D71" s="51">
        <v>105.61398</v>
      </c>
      <c r="E71" s="105">
        <v>1</v>
      </c>
      <c r="F71" s="105"/>
      <c r="G71" s="44"/>
      <c r="H71" s="53">
        <v>7.56</v>
      </c>
      <c r="I71" s="51">
        <v>798.44168999999999</v>
      </c>
      <c r="J71" s="54">
        <v>20</v>
      </c>
      <c r="K71" s="51">
        <v>958.13003000000003</v>
      </c>
      <c r="L71" s="51">
        <v>879.44359999999995</v>
      </c>
      <c r="M71" s="54">
        <v>20</v>
      </c>
      <c r="N71" s="57">
        <v>1055.33232</v>
      </c>
      <c r="O71" s="1"/>
      <c r="P71" s="1"/>
    </row>
    <row r="72" spans="2:16" customFormat="1" ht="12.95" customHeight="1" x14ac:dyDescent="0.25">
      <c r="B72" s="5"/>
      <c r="C72" s="50" t="s">
        <v>120</v>
      </c>
      <c r="D72" s="51">
        <v>19.86552</v>
      </c>
      <c r="E72" s="105">
        <v>1</v>
      </c>
      <c r="F72" s="105"/>
      <c r="G72" s="44"/>
      <c r="H72" s="53">
        <v>4.4400000000000004</v>
      </c>
      <c r="I72" s="51">
        <v>88.202910000000003</v>
      </c>
      <c r="J72" s="54">
        <v>20</v>
      </c>
      <c r="K72" s="51">
        <v>105.84349</v>
      </c>
      <c r="L72" s="51">
        <v>97.1511</v>
      </c>
      <c r="M72" s="54">
        <v>20</v>
      </c>
      <c r="N72" s="55">
        <v>116.58132000000001</v>
      </c>
      <c r="O72" s="1"/>
      <c r="P72" s="1"/>
    </row>
    <row r="73" spans="2:16" customFormat="1" ht="12.95" customHeight="1" x14ac:dyDescent="0.25">
      <c r="B73" s="5"/>
      <c r="C73" s="50" t="s">
        <v>121</v>
      </c>
      <c r="D73" s="58">
        <v>90.53</v>
      </c>
      <c r="E73" s="105">
        <v>1</v>
      </c>
      <c r="F73" s="105"/>
      <c r="G73" s="44"/>
      <c r="H73" s="53">
        <v>4.4400000000000004</v>
      </c>
      <c r="I73" s="51">
        <v>401.95319999999998</v>
      </c>
      <c r="J73" s="54">
        <v>20</v>
      </c>
      <c r="K73" s="51">
        <v>482.34384</v>
      </c>
      <c r="L73" s="51">
        <v>442.73135000000002</v>
      </c>
      <c r="M73" s="54">
        <v>20</v>
      </c>
      <c r="N73" s="55">
        <v>531.27761999999996</v>
      </c>
      <c r="O73" s="1"/>
      <c r="P73" s="1"/>
    </row>
    <row r="74" spans="2:16" customFormat="1" ht="12.95" customHeight="1" x14ac:dyDescent="0.25">
      <c r="B74" s="5"/>
      <c r="C74" s="50" t="s">
        <v>122</v>
      </c>
      <c r="D74" s="51">
        <v>1.2734300000000001</v>
      </c>
      <c r="E74" s="105">
        <v>1</v>
      </c>
      <c r="F74" s="105"/>
      <c r="G74" s="44"/>
      <c r="H74" s="53">
        <v>15.23</v>
      </c>
      <c r="I74" s="51">
        <v>19.39434</v>
      </c>
      <c r="J74" s="54">
        <v>20</v>
      </c>
      <c r="K74" s="51">
        <v>23.273209999999999</v>
      </c>
      <c r="L74" s="51">
        <v>21.361899999999999</v>
      </c>
      <c r="M74" s="54">
        <v>20</v>
      </c>
      <c r="N74" s="55">
        <v>25.63428</v>
      </c>
      <c r="O74" s="1"/>
      <c r="P74" s="1"/>
    </row>
    <row r="75" spans="2:16" customFormat="1" ht="12.95" customHeight="1" x14ac:dyDescent="0.25">
      <c r="B75" s="5"/>
      <c r="C75" s="50" t="s">
        <v>123</v>
      </c>
      <c r="D75" s="51">
        <v>5.8029599999999997</v>
      </c>
      <c r="E75" s="105">
        <v>1</v>
      </c>
      <c r="F75" s="105"/>
      <c r="G75" s="44"/>
      <c r="H75" s="53">
        <v>15.23</v>
      </c>
      <c r="I75" s="51">
        <v>88.379080000000002</v>
      </c>
      <c r="J75" s="54">
        <v>20</v>
      </c>
      <c r="K75" s="51">
        <v>106.0549</v>
      </c>
      <c r="L75" s="51">
        <v>97.345140000000001</v>
      </c>
      <c r="M75" s="54">
        <v>20</v>
      </c>
      <c r="N75" s="55">
        <v>116.81417</v>
      </c>
      <c r="O75" s="1"/>
      <c r="P75" s="1"/>
    </row>
    <row r="76" spans="2:16" customFormat="1" ht="12.95" customHeight="1" x14ac:dyDescent="0.25">
      <c r="B76" s="5"/>
      <c r="C76" s="50" t="s">
        <v>124</v>
      </c>
      <c r="D76" s="51">
        <v>3.0562299999999998</v>
      </c>
      <c r="E76" s="105">
        <v>1</v>
      </c>
      <c r="F76" s="105"/>
      <c r="G76" s="44"/>
      <c r="H76" s="53">
        <v>8.74</v>
      </c>
      <c r="I76" s="51">
        <v>26.711449999999999</v>
      </c>
      <c r="J76" s="54">
        <v>20</v>
      </c>
      <c r="K76" s="51">
        <v>32.053739999999998</v>
      </c>
      <c r="L76" s="51">
        <v>29.421330000000001</v>
      </c>
      <c r="M76" s="54">
        <v>20</v>
      </c>
      <c r="N76" s="55">
        <v>35.305599999999998</v>
      </c>
      <c r="O76" s="1"/>
      <c r="P76" s="1"/>
    </row>
    <row r="77" spans="2:16" customFormat="1" ht="12.95" customHeight="1" x14ac:dyDescent="0.25">
      <c r="B77" s="5"/>
      <c r="C77" s="50" t="s">
        <v>125</v>
      </c>
      <c r="D77" s="51">
        <v>13.923389999999999</v>
      </c>
      <c r="E77" s="105">
        <v>1</v>
      </c>
      <c r="F77" s="105"/>
      <c r="G77" s="44"/>
      <c r="H77" s="53">
        <v>8.74</v>
      </c>
      <c r="I77" s="51">
        <v>121.69043000000001</v>
      </c>
      <c r="J77" s="54">
        <v>20</v>
      </c>
      <c r="K77" s="51">
        <v>146.02851999999999</v>
      </c>
      <c r="L77" s="51">
        <v>134.03592</v>
      </c>
      <c r="M77" s="54">
        <v>20</v>
      </c>
      <c r="N77" s="55">
        <v>160.84309999999999</v>
      </c>
      <c r="O77" s="1"/>
      <c r="P77" s="1"/>
    </row>
    <row r="78" spans="2:16" customFormat="1" ht="12" customHeight="1" x14ac:dyDescent="0.25">
      <c r="B78" s="1"/>
      <c r="C78" s="47" t="s">
        <v>126</v>
      </c>
      <c r="D78" s="43">
        <v>50.937220000000003</v>
      </c>
      <c r="E78" s="112"/>
      <c r="F78" s="112"/>
      <c r="G78" s="59"/>
      <c r="H78" s="45"/>
      <c r="I78" s="43">
        <v>266.27174000000002</v>
      </c>
      <c r="J78" s="47"/>
      <c r="K78" s="43">
        <v>319.52609000000001</v>
      </c>
      <c r="L78" s="43">
        <v>293.28501999999997</v>
      </c>
      <c r="M78" s="47"/>
      <c r="N78" s="60">
        <v>351.94202999999999</v>
      </c>
      <c r="O78" s="1"/>
      <c r="P78" s="1"/>
    </row>
    <row r="79" spans="2:16" customFormat="1" ht="12" customHeight="1" x14ac:dyDescent="0.25">
      <c r="B79" s="1"/>
      <c r="C79" s="47" t="s">
        <v>127</v>
      </c>
      <c r="D79" s="43">
        <v>232.11863</v>
      </c>
      <c r="E79" s="112"/>
      <c r="F79" s="112"/>
      <c r="G79" s="59"/>
      <c r="H79" s="45"/>
      <c r="I79" s="46">
        <v>1475.29512</v>
      </c>
      <c r="J79" s="47"/>
      <c r="K79" s="46">
        <v>1770.3541499999999</v>
      </c>
      <c r="L79" s="46">
        <v>1624.96381</v>
      </c>
      <c r="M79" s="47"/>
      <c r="N79" s="49">
        <v>1949.9565700000001</v>
      </c>
      <c r="O79" s="1"/>
      <c r="P79" s="1"/>
    </row>
    <row r="80" spans="2:16" customFormat="1" ht="12.9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5" customFormat="1" ht="12.95" customHeight="1" x14ac:dyDescent="0.25">
      <c r="A81" s="5" t="s">
        <v>12</v>
      </c>
      <c r="B81" s="5" t="s">
        <v>93</v>
      </c>
      <c r="C81" s="36" t="s">
        <v>94</v>
      </c>
      <c r="D81" s="1"/>
      <c r="E81" s="36" t="s">
        <v>95</v>
      </c>
      <c r="F81" s="61"/>
      <c r="G81" s="61"/>
      <c r="H81" s="62"/>
      <c r="I81" s="1"/>
      <c r="J81" s="1"/>
      <c r="K81" s="1"/>
      <c r="L81" s="1"/>
      <c r="M81" s="1"/>
      <c r="N81" s="1"/>
      <c r="O81" s="1"/>
    </row>
    <row r="82" spans="1:15" customFormat="1" ht="12.9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customFormat="1" ht="1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63" t="s">
        <v>128</v>
      </c>
      <c r="L83" s="1"/>
      <c r="M83" s="1"/>
      <c r="N83" s="1"/>
      <c r="O83" s="1"/>
    </row>
    <row r="84" spans="1:15" customFormat="1" ht="15" customHeight="1" x14ac:dyDescent="0.25">
      <c r="A84" s="5" t="s">
        <v>12</v>
      </c>
      <c r="B84" s="5" t="s">
        <v>96</v>
      </c>
      <c r="C84" s="36" t="s">
        <v>97</v>
      </c>
      <c r="D84" s="1"/>
      <c r="E84" s="36" t="s">
        <v>98</v>
      </c>
      <c r="F84" s="36"/>
      <c r="G84" s="36"/>
      <c r="H84" s="62"/>
      <c r="I84" s="1"/>
      <c r="J84" s="1"/>
      <c r="K84" s="64" t="s">
        <v>129</v>
      </c>
      <c r="L84" s="1"/>
      <c r="M84" s="1"/>
      <c r="N84" s="1"/>
      <c r="O84" s="1"/>
    </row>
    <row r="85" spans="1:15" customFormat="1" ht="1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11" t="s">
        <v>130</v>
      </c>
      <c r="L85" s="111"/>
      <c r="M85" s="111"/>
      <c r="N85" s="111"/>
      <c r="O85" s="111"/>
    </row>
    <row r="86" spans="1:15" customFormat="1" ht="1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11" t="s">
        <v>131</v>
      </c>
      <c r="L86" s="111"/>
      <c r="M86" s="111"/>
      <c r="N86" s="111"/>
      <c r="O86" s="111"/>
    </row>
    <row r="87" spans="1:15" customFormat="1" ht="12.9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</sheetData>
  <mergeCells count="58">
    <mergeCell ref="K85:O85"/>
    <mergeCell ref="K86:O86"/>
    <mergeCell ref="E74:F74"/>
    <mergeCell ref="E75:F75"/>
    <mergeCell ref="E76:F76"/>
    <mergeCell ref="E77:F77"/>
    <mergeCell ref="E78:F78"/>
    <mergeCell ref="E79:F79"/>
    <mergeCell ref="E73:F73"/>
    <mergeCell ref="C65:C66"/>
    <mergeCell ref="D65:G65"/>
    <mergeCell ref="H65:K65"/>
    <mergeCell ref="L65:N65"/>
    <mergeCell ref="E66:F66"/>
    <mergeCell ref="E67:F67"/>
    <mergeCell ref="E68:F68"/>
    <mergeCell ref="E69:F69"/>
    <mergeCell ref="E70:F70"/>
    <mergeCell ref="E71:F71"/>
    <mergeCell ref="E72:F72"/>
    <mergeCell ref="I64:O64"/>
    <mergeCell ref="N46:N47"/>
    <mergeCell ref="O46:O47"/>
    <mergeCell ref="A50:A51"/>
    <mergeCell ref="B50:B51"/>
    <mergeCell ref="C50:C51"/>
    <mergeCell ref="D50:D51"/>
    <mergeCell ref="E50:I50"/>
    <mergeCell ref="J50:K50"/>
    <mergeCell ref="L50:M50"/>
    <mergeCell ref="N50:N51"/>
    <mergeCell ref="O50:O51"/>
    <mergeCell ref="L58:O58"/>
    <mergeCell ref="C59:K59"/>
    <mergeCell ref="L59:O60"/>
    <mergeCell ref="M61:O61"/>
    <mergeCell ref="L12:M12"/>
    <mergeCell ref="N12:N13"/>
    <mergeCell ref="O12:O13"/>
    <mergeCell ref="A46:A47"/>
    <mergeCell ref="B46:B47"/>
    <mergeCell ref="C46:C47"/>
    <mergeCell ref="D46:D47"/>
    <mergeCell ref="E46:I46"/>
    <mergeCell ref="J46:K46"/>
    <mergeCell ref="L46:M46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workbookViewId="0">
      <selection activeCell="D7" sqref="D7"/>
    </sheetView>
  </sheetViews>
  <sheetFormatPr defaultRowHeight="15" x14ac:dyDescent="0.25"/>
  <cols>
    <col min="1" max="1" width="13.875" style="69" customWidth="1"/>
    <col min="2" max="2" width="17.625" style="69" customWidth="1"/>
    <col min="3" max="3" width="40" style="69" customWidth="1"/>
    <col min="4" max="4" width="21.875" style="69" customWidth="1"/>
    <col min="5" max="6" width="13.25" style="69" customWidth="1"/>
    <col min="7" max="7" width="12.25" style="69" customWidth="1"/>
    <col min="8" max="8" width="12" style="69" customWidth="1"/>
    <col min="9" max="9" width="14" style="69" customWidth="1"/>
    <col min="10" max="10" width="14.625" style="69" customWidth="1"/>
    <col min="11" max="11" width="14.75" style="69" customWidth="1"/>
    <col min="12" max="13" width="6.125" style="69" customWidth="1"/>
    <col min="14" max="14" width="8.375" style="69" customWidth="1"/>
    <col min="15" max="15" width="14.75" style="69" customWidth="1"/>
    <col min="16" max="16" width="6.375" style="69" customWidth="1"/>
    <col min="17" max="17" width="7.25" style="69" customWidth="1"/>
    <col min="18" max="18" width="4.625" style="69" customWidth="1"/>
    <col min="19" max="257" width="9.125" style="69"/>
    <col min="258" max="258" width="23.875" style="69" customWidth="1"/>
    <col min="259" max="259" width="18.125" style="69" customWidth="1"/>
    <col min="260" max="260" width="30.25" style="69" customWidth="1"/>
    <col min="261" max="261" width="26" style="69" customWidth="1"/>
    <col min="262" max="266" width="13.25" style="69" customWidth="1"/>
    <col min="267" max="267" width="16.875" style="69" bestFit="1" customWidth="1"/>
    <col min="268" max="268" width="14.75" style="69" customWidth="1"/>
    <col min="269" max="269" width="10" style="69" bestFit="1" customWidth="1"/>
    <col min="270" max="270" width="19.125" style="69" customWidth="1"/>
    <col min="271" max="513" width="9.125" style="69"/>
    <col min="514" max="514" width="23.875" style="69" customWidth="1"/>
    <col min="515" max="515" width="18.125" style="69" customWidth="1"/>
    <col min="516" max="516" width="30.25" style="69" customWidth="1"/>
    <col min="517" max="517" width="26" style="69" customWidth="1"/>
    <col min="518" max="522" width="13.25" style="69" customWidth="1"/>
    <col min="523" max="523" width="16.875" style="69" bestFit="1" customWidth="1"/>
    <col min="524" max="524" width="14.75" style="69" customWidth="1"/>
    <col min="525" max="525" width="10" style="69" bestFit="1" customWidth="1"/>
    <col min="526" max="526" width="19.125" style="69" customWidth="1"/>
    <col min="527" max="769" width="9.125" style="69"/>
    <col min="770" max="770" width="23.875" style="69" customWidth="1"/>
    <col min="771" max="771" width="18.125" style="69" customWidth="1"/>
    <col min="772" max="772" width="30.25" style="69" customWidth="1"/>
    <col min="773" max="773" width="26" style="69" customWidth="1"/>
    <col min="774" max="778" width="13.25" style="69" customWidth="1"/>
    <col min="779" max="779" width="16.875" style="69" bestFit="1" customWidth="1"/>
    <col min="780" max="780" width="14.75" style="69" customWidth="1"/>
    <col min="781" max="781" width="10" style="69" bestFit="1" customWidth="1"/>
    <col min="782" max="782" width="19.125" style="69" customWidth="1"/>
    <col min="783" max="1025" width="9.125" style="69"/>
    <col min="1026" max="1026" width="23.875" style="69" customWidth="1"/>
    <col min="1027" max="1027" width="18.125" style="69" customWidth="1"/>
    <col min="1028" max="1028" width="30.25" style="69" customWidth="1"/>
    <col min="1029" max="1029" width="26" style="69" customWidth="1"/>
    <col min="1030" max="1034" width="13.25" style="69" customWidth="1"/>
    <col min="1035" max="1035" width="16.875" style="69" bestFit="1" customWidth="1"/>
    <col min="1036" max="1036" width="14.75" style="69" customWidth="1"/>
    <col min="1037" max="1037" width="10" style="69" bestFit="1" customWidth="1"/>
    <col min="1038" max="1038" width="19.125" style="69" customWidth="1"/>
    <col min="1039" max="1281" width="9.125" style="69"/>
    <col min="1282" max="1282" width="23.875" style="69" customWidth="1"/>
    <col min="1283" max="1283" width="18.125" style="69" customWidth="1"/>
    <col min="1284" max="1284" width="30.25" style="69" customWidth="1"/>
    <col min="1285" max="1285" width="26" style="69" customWidth="1"/>
    <col min="1286" max="1290" width="13.25" style="69" customWidth="1"/>
    <col min="1291" max="1291" width="16.875" style="69" bestFit="1" customWidth="1"/>
    <col min="1292" max="1292" width="14.75" style="69" customWidth="1"/>
    <col min="1293" max="1293" width="10" style="69" bestFit="1" customWidth="1"/>
    <col min="1294" max="1294" width="19.125" style="69" customWidth="1"/>
    <col min="1295" max="1537" width="9.125" style="69"/>
    <col min="1538" max="1538" width="23.875" style="69" customWidth="1"/>
    <col min="1539" max="1539" width="18.125" style="69" customWidth="1"/>
    <col min="1540" max="1540" width="30.25" style="69" customWidth="1"/>
    <col min="1541" max="1541" width="26" style="69" customWidth="1"/>
    <col min="1542" max="1546" width="13.25" style="69" customWidth="1"/>
    <col min="1547" max="1547" width="16.875" style="69" bestFit="1" customWidth="1"/>
    <col min="1548" max="1548" width="14.75" style="69" customWidth="1"/>
    <col min="1549" max="1549" width="10" style="69" bestFit="1" customWidth="1"/>
    <col min="1550" max="1550" width="19.125" style="69" customWidth="1"/>
    <col min="1551" max="1793" width="9.125" style="69"/>
    <col min="1794" max="1794" width="23.875" style="69" customWidth="1"/>
    <col min="1795" max="1795" width="18.125" style="69" customWidth="1"/>
    <col min="1796" max="1796" width="30.25" style="69" customWidth="1"/>
    <col min="1797" max="1797" width="26" style="69" customWidth="1"/>
    <col min="1798" max="1802" width="13.25" style="69" customWidth="1"/>
    <col min="1803" max="1803" width="16.875" style="69" bestFit="1" customWidth="1"/>
    <col min="1804" max="1804" width="14.75" style="69" customWidth="1"/>
    <col min="1805" max="1805" width="10" style="69" bestFit="1" customWidth="1"/>
    <col min="1806" max="1806" width="19.125" style="69" customWidth="1"/>
    <col min="1807" max="2049" width="9.125" style="69"/>
    <col min="2050" max="2050" width="23.875" style="69" customWidth="1"/>
    <col min="2051" max="2051" width="18.125" style="69" customWidth="1"/>
    <col min="2052" max="2052" width="30.25" style="69" customWidth="1"/>
    <col min="2053" max="2053" width="26" style="69" customWidth="1"/>
    <col min="2054" max="2058" width="13.25" style="69" customWidth="1"/>
    <col min="2059" max="2059" width="16.875" style="69" bestFit="1" customWidth="1"/>
    <col min="2060" max="2060" width="14.75" style="69" customWidth="1"/>
    <col min="2061" max="2061" width="10" style="69" bestFit="1" customWidth="1"/>
    <col min="2062" max="2062" width="19.125" style="69" customWidth="1"/>
    <col min="2063" max="2305" width="9.125" style="69"/>
    <col min="2306" max="2306" width="23.875" style="69" customWidth="1"/>
    <col min="2307" max="2307" width="18.125" style="69" customWidth="1"/>
    <col min="2308" max="2308" width="30.25" style="69" customWidth="1"/>
    <col min="2309" max="2309" width="26" style="69" customWidth="1"/>
    <col min="2310" max="2314" width="13.25" style="69" customWidth="1"/>
    <col min="2315" max="2315" width="16.875" style="69" bestFit="1" customWidth="1"/>
    <col min="2316" max="2316" width="14.75" style="69" customWidth="1"/>
    <col min="2317" max="2317" width="10" style="69" bestFit="1" customWidth="1"/>
    <col min="2318" max="2318" width="19.125" style="69" customWidth="1"/>
    <col min="2319" max="2561" width="9.125" style="69"/>
    <col min="2562" max="2562" width="23.875" style="69" customWidth="1"/>
    <col min="2563" max="2563" width="18.125" style="69" customWidth="1"/>
    <col min="2564" max="2564" width="30.25" style="69" customWidth="1"/>
    <col min="2565" max="2565" width="26" style="69" customWidth="1"/>
    <col min="2566" max="2570" width="13.25" style="69" customWidth="1"/>
    <col min="2571" max="2571" width="16.875" style="69" bestFit="1" customWidth="1"/>
    <col min="2572" max="2572" width="14.75" style="69" customWidth="1"/>
    <col min="2573" max="2573" width="10" style="69" bestFit="1" customWidth="1"/>
    <col min="2574" max="2574" width="19.125" style="69" customWidth="1"/>
    <col min="2575" max="2817" width="9.125" style="69"/>
    <col min="2818" max="2818" width="23.875" style="69" customWidth="1"/>
    <col min="2819" max="2819" width="18.125" style="69" customWidth="1"/>
    <col min="2820" max="2820" width="30.25" style="69" customWidth="1"/>
    <col min="2821" max="2821" width="26" style="69" customWidth="1"/>
    <col min="2822" max="2826" width="13.25" style="69" customWidth="1"/>
    <col min="2827" max="2827" width="16.875" style="69" bestFit="1" customWidth="1"/>
    <col min="2828" max="2828" width="14.75" style="69" customWidth="1"/>
    <col min="2829" max="2829" width="10" style="69" bestFit="1" customWidth="1"/>
    <col min="2830" max="2830" width="19.125" style="69" customWidth="1"/>
    <col min="2831" max="3073" width="9.125" style="69"/>
    <col min="3074" max="3074" width="23.875" style="69" customWidth="1"/>
    <col min="3075" max="3075" width="18.125" style="69" customWidth="1"/>
    <col min="3076" max="3076" width="30.25" style="69" customWidth="1"/>
    <col min="3077" max="3077" width="26" style="69" customWidth="1"/>
    <col min="3078" max="3082" width="13.25" style="69" customWidth="1"/>
    <col min="3083" max="3083" width="16.875" style="69" bestFit="1" customWidth="1"/>
    <col min="3084" max="3084" width="14.75" style="69" customWidth="1"/>
    <col min="3085" max="3085" width="10" style="69" bestFit="1" customWidth="1"/>
    <col min="3086" max="3086" width="19.125" style="69" customWidth="1"/>
    <col min="3087" max="3329" width="9.125" style="69"/>
    <col min="3330" max="3330" width="23.875" style="69" customWidth="1"/>
    <col min="3331" max="3331" width="18.125" style="69" customWidth="1"/>
    <col min="3332" max="3332" width="30.25" style="69" customWidth="1"/>
    <col min="3333" max="3333" width="26" style="69" customWidth="1"/>
    <col min="3334" max="3338" width="13.25" style="69" customWidth="1"/>
    <col min="3339" max="3339" width="16.875" style="69" bestFit="1" customWidth="1"/>
    <col min="3340" max="3340" width="14.75" style="69" customWidth="1"/>
    <col min="3341" max="3341" width="10" style="69" bestFit="1" customWidth="1"/>
    <col min="3342" max="3342" width="19.125" style="69" customWidth="1"/>
    <col min="3343" max="3585" width="9.125" style="69"/>
    <col min="3586" max="3586" width="23.875" style="69" customWidth="1"/>
    <col min="3587" max="3587" width="18.125" style="69" customWidth="1"/>
    <col min="3588" max="3588" width="30.25" style="69" customWidth="1"/>
    <col min="3589" max="3589" width="26" style="69" customWidth="1"/>
    <col min="3590" max="3594" width="13.25" style="69" customWidth="1"/>
    <col min="3595" max="3595" width="16.875" style="69" bestFit="1" customWidth="1"/>
    <col min="3596" max="3596" width="14.75" style="69" customWidth="1"/>
    <col min="3597" max="3597" width="10" style="69" bestFit="1" customWidth="1"/>
    <col min="3598" max="3598" width="19.125" style="69" customWidth="1"/>
    <col min="3599" max="3841" width="9.125" style="69"/>
    <col min="3842" max="3842" width="23.875" style="69" customWidth="1"/>
    <col min="3843" max="3843" width="18.125" style="69" customWidth="1"/>
    <col min="3844" max="3844" width="30.25" style="69" customWidth="1"/>
    <col min="3845" max="3845" width="26" style="69" customWidth="1"/>
    <col min="3846" max="3850" width="13.25" style="69" customWidth="1"/>
    <col min="3851" max="3851" width="16.875" style="69" bestFit="1" customWidth="1"/>
    <col min="3852" max="3852" width="14.75" style="69" customWidth="1"/>
    <col min="3853" max="3853" width="10" style="69" bestFit="1" customWidth="1"/>
    <col min="3854" max="3854" width="19.125" style="69" customWidth="1"/>
    <col min="3855" max="4097" width="9.125" style="69"/>
    <col min="4098" max="4098" width="23.875" style="69" customWidth="1"/>
    <col min="4099" max="4099" width="18.125" style="69" customWidth="1"/>
    <col min="4100" max="4100" width="30.25" style="69" customWidth="1"/>
    <col min="4101" max="4101" width="26" style="69" customWidth="1"/>
    <col min="4102" max="4106" width="13.25" style="69" customWidth="1"/>
    <col min="4107" max="4107" width="16.875" style="69" bestFit="1" customWidth="1"/>
    <col min="4108" max="4108" width="14.75" style="69" customWidth="1"/>
    <col min="4109" max="4109" width="10" style="69" bestFit="1" customWidth="1"/>
    <col min="4110" max="4110" width="19.125" style="69" customWidth="1"/>
    <col min="4111" max="4353" width="9.125" style="69"/>
    <col min="4354" max="4354" width="23.875" style="69" customWidth="1"/>
    <col min="4355" max="4355" width="18.125" style="69" customWidth="1"/>
    <col min="4356" max="4356" width="30.25" style="69" customWidth="1"/>
    <col min="4357" max="4357" width="26" style="69" customWidth="1"/>
    <col min="4358" max="4362" width="13.25" style="69" customWidth="1"/>
    <col min="4363" max="4363" width="16.875" style="69" bestFit="1" customWidth="1"/>
    <col min="4364" max="4364" width="14.75" style="69" customWidth="1"/>
    <col min="4365" max="4365" width="10" style="69" bestFit="1" customWidth="1"/>
    <col min="4366" max="4366" width="19.125" style="69" customWidth="1"/>
    <col min="4367" max="4609" width="9.125" style="69"/>
    <col min="4610" max="4610" width="23.875" style="69" customWidth="1"/>
    <col min="4611" max="4611" width="18.125" style="69" customWidth="1"/>
    <col min="4612" max="4612" width="30.25" style="69" customWidth="1"/>
    <col min="4613" max="4613" width="26" style="69" customWidth="1"/>
    <col min="4614" max="4618" width="13.25" style="69" customWidth="1"/>
    <col min="4619" max="4619" width="16.875" style="69" bestFit="1" customWidth="1"/>
    <col min="4620" max="4620" width="14.75" style="69" customWidth="1"/>
    <col min="4621" max="4621" width="10" style="69" bestFit="1" customWidth="1"/>
    <col min="4622" max="4622" width="19.125" style="69" customWidth="1"/>
    <col min="4623" max="4865" width="9.125" style="69"/>
    <col min="4866" max="4866" width="23.875" style="69" customWidth="1"/>
    <col min="4867" max="4867" width="18.125" style="69" customWidth="1"/>
    <col min="4868" max="4868" width="30.25" style="69" customWidth="1"/>
    <col min="4869" max="4869" width="26" style="69" customWidth="1"/>
    <col min="4870" max="4874" width="13.25" style="69" customWidth="1"/>
    <col min="4875" max="4875" width="16.875" style="69" bestFit="1" customWidth="1"/>
    <col min="4876" max="4876" width="14.75" style="69" customWidth="1"/>
    <col min="4877" max="4877" width="10" style="69" bestFit="1" customWidth="1"/>
    <col min="4878" max="4878" width="19.125" style="69" customWidth="1"/>
    <col min="4879" max="5121" width="9.125" style="69"/>
    <col min="5122" max="5122" width="23.875" style="69" customWidth="1"/>
    <col min="5123" max="5123" width="18.125" style="69" customWidth="1"/>
    <col min="5124" max="5124" width="30.25" style="69" customWidth="1"/>
    <col min="5125" max="5125" width="26" style="69" customWidth="1"/>
    <col min="5126" max="5130" width="13.25" style="69" customWidth="1"/>
    <col min="5131" max="5131" width="16.875" style="69" bestFit="1" customWidth="1"/>
    <col min="5132" max="5132" width="14.75" style="69" customWidth="1"/>
    <col min="5133" max="5133" width="10" style="69" bestFit="1" customWidth="1"/>
    <col min="5134" max="5134" width="19.125" style="69" customWidth="1"/>
    <col min="5135" max="5377" width="9.125" style="69"/>
    <col min="5378" max="5378" width="23.875" style="69" customWidth="1"/>
    <col min="5379" max="5379" width="18.125" style="69" customWidth="1"/>
    <col min="5380" max="5380" width="30.25" style="69" customWidth="1"/>
    <col min="5381" max="5381" width="26" style="69" customWidth="1"/>
    <col min="5382" max="5386" width="13.25" style="69" customWidth="1"/>
    <col min="5387" max="5387" width="16.875" style="69" bestFit="1" customWidth="1"/>
    <col min="5388" max="5388" width="14.75" style="69" customWidth="1"/>
    <col min="5389" max="5389" width="10" style="69" bestFit="1" customWidth="1"/>
    <col min="5390" max="5390" width="19.125" style="69" customWidth="1"/>
    <col min="5391" max="5633" width="9.125" style="69"/>
    <col min="5634" max="5634" width="23.875" style="69" customWidth="1"/>
    <col min="5635" max="5635" width="18.125" style="69" customWidth="1"/>
    <col min="5636" max="5636" width="30.25" style="69" customWidth="1"/>
    <col min="5637" max="5637" width="26" style="69" customWidth="1"/>
    <col min="5638" max="5642" width="13.25" style="69" customWidth="1"/>
    <col min="5643" max="5643" width="16.875" style="69" bestFit="1" customWidth="1"/>
    <col min="5644" max="5644" width="14.75" style="69" customWidth="1"/>
    <col min="5645" max="5645" width="10" style="69" bestFit="1" customWidth="1"/>
    <col min="5646" max="5646" width="19.125" style="69" customWidth="1"/>
    <col min="5647" max="5889" width="9.125" style="69"/>
    <col min="5890" max="5890" width="23.875" style="69" customWidth="1"/>
    <col min="5891" max="5891" width="18.125" style="69" customWidth="1"/>
    <col min="5892" max="5892" width="30.25" style="69" customWidth="1"/>
    <col min="5893" max="5893" width="26" style="69" customWidth="1"/>
    <col min="5894" max="5898" width="13.25" style="69" customWidth="1"/>
    <col min="5899" max="5899" width="16.875" style="69" bestFit="1" customWidth="1"/>
    <col min="5900" max="5900" width="14.75" style="69" customWidth="1"/>
    <col min="5901" max="5901" width="10" style="69" bestFit="1" customWidth="1"/>
    <col min="5902" max="5902" width="19.125" style="69" customWidth="1"/>
    <col min="5903" max="6145" width="9.125" style="69"/>
    <col min="6146" max="6146" width="23.875" style="69" customWidth="1"/>
    <col min="6147" max="6147" width="18.125" style="69" customWidth="1"/>
    <col min="6148" max="6148" width="30.25" style="69" customWidth="1"/>
    <col min="6149" max="6149" width="26" style="69" customWidth="1"/>
    <col min="6150" max="6154" width="13.25" style="69" customWidth="1"/>
    <col min="6155" max="6155" width="16.875" style="69" bestFit="1" customWidth="1"/>
    <col min="6156" max="6156" width="14.75" style="69" customWidth="1"/>
    <col min="6157" max="6157" width="10" style="69" bestFit="1" customWidth="1"/>
    <col min="6158" max="6158" width="19.125" style="69" customWidth="1"/>
    <col min="6159" max="6401" width="9.125" style="69"/>
    <col min="6402" max="6402" width="23.875" style="69" customWidth="1"/>
    <col min="6403" max="6403" width="18.125" style="69" customWidth="1"/>
    <col min="6404" max="6404" width="30.25" style="69" customWidth="1"/>
    <col min="6405" max="6405" width="26" style="69" customWidth="1"/>
    <col min="6406" max="6410" width="13.25" style="69" customWidth="1"/>
    <col min="6411" max="6411" width="16.875" style="69" bestFit="1" customWidth="1"/>
    <col min="6412" max="6412" width="14.75" style="69" customWidth="1"/>
    <col min="6413" max="6413" width="10" style="69" bestFit="1" customWidth="1"/>
    <col min="6414" max="6414" width="19.125" style="69" customWidth="1"/>
    <col min="6415" max="6657" width="9.125" style="69"/>
    <col min="6658" max="6658" width="23.875" style="69" customWidth="1"/>
    <col min="6659" max="6659" width="18.125" style="69" customWidth="1"/>
    <col min="6660" max="6660" width="30.25" style="69" customWidth="1"/>
    <col min="6661" max="6661" width="26" style="69" customWidth="1"/>
    <col min="6662" max="6666" width="13.25" style="69" customWidth="1"/>
    <col min="6667" max="6667" width="16.875" style="69" bestFit="1" customWidth="1"/>
    <col min="6668" max="6668" width="14.75" style="69" customWidth="1"/>
    <col min="6669" max="6669" width="10" style="69" bestFit="1" customWidth="1"/>
    <col min="6670" max="6670" width="19.125" style="69" customWidth="1"/>
    <col min="6671" max="6913" width="9.125" style="69"/>
    <col min="6914" max="6914" width="23.875" style="69" customWidth="1"/>
    <col min="6915" max="6915" width="18.125" style="69" customWidth="1"/>
    <col min="6916" max="6916" width="30.25" style="69" customWidth="1"/>
    <col min="6917" max="6917" width="26" style="69" customWidth="1"/>
    <col min="6918" max="6922" width="13.25" style="69" customWidth="1"/>
    <col min="6923" max="6923" width="16.875" style="69" bestFit="1" customWidth="1"/>
    <col min="6924" max="6924" width="14.75" style="69" customWidth="1"/>
    <col min="6925" max="6925" width="10" style="69" bestFit="1" customWidth="1"/>
    <col min="6926" max="6926" width="19.125" style="69" customWidth="1"/>
    <col min="6927" max="7169" width="9.125" style="69"/>
    <col min="7170" max="7170" width="23.875" style="69" customWidth="1"/>
    <col min="7171" max="7171" width="18.125" style="69" customWidth="1"/>
    <col min="7172" max="7172" width="30.25" style="69" customWidth="1"/>
    <col min="7173" max="7173" width="26" style="69" customWidth="1"/>
    <col min="7174" max="7178" width="13.25" style="69" customWidth="1"/>
    <col min="7179" max="7179" width="16.875" style="69" bestFit="1" customWidth="1"/>
    <col min="7180" max="7180" width="14.75" style="69" customWidth="1"/>
    <col min="7181" max="7181" width="10" style="69" bestFit="1" customWidth="1"/>
    <col min="7182" max="7182" width="19.125" style="69" customWidth="1"/>
    <col min="7183" max="7425" width="9.125" style="69"/>
    <col min="7426" max="7426" width="23.875" style="69" customWidth="1"/>
    <col min="7427" max="7427" width="18.125" style="69" customWidth="1"/>
    <col min="7428" max="7428" width="30.25" style="69" customWidth="1"/>
    <col min="7429" max="7429" width="26" style="69" customWidth="1"/>
    <col min="7430" max="7434" width="13.25" style="69" customWidth="1"/>
    <col min="7435" max="7435" width="16.875" style="69" bestFit="1" customWidth="1"/>
    <col min="7436" max="7436" width="14.75" style="69" customWidth="1"/>
    <col min="7437" max="7437" width="10" style="69" bestFit="1" customWidth="1"/>
    <col min="7438" max="7438" width="19.125" style="69" customWidth="1"/>
    <col min="7439" max="7681" width="9.125" style="69"/>
    <col min="7682" max="7682" width="23.875" style="69" customWidth="1"/>
    <col min="7683" max="7683" width="18.125" style="69" customWidth="1"/>
    <col min="7684" max="7684" width="30.25" style="69" customWidth="1"/>
    <col min="7685" max="7685" width="26" style="69" customWidth="1"/>
    <col min="7686" max="7690" width="13.25" style="69" customWidth="1"/>
    <col min="7691" max="7691" width="16.875" style="69" bestFit="1" customWidth="1"/>
    <col min="7692" max="7692" width="14.75" style="69" customWidth="1"/>
    <col min="7693" max="7693" width="10" style="69" bestFit="1" customWidth="1"/>
    <col min="7694" max="7694" width="19.125" style="69" customWidth="1"/>
    <col min="7695" max="7937" width="9.125" style="69"/>
    <col min="7938" max="7938" width="23.875" style="69" customWidth="1"/>
    <col min="7939" max="7939" width="18.125" style="69" customWidth="1"/>
    <col min="7940" max="7940" width="30.25" style="69" customWidth="1"/>
    <col min="7941" max="7941" width="26" style="69" customWidth="1"/>
    <col min="7942" max="7946" width="13.25" style="69" customWidth="1"/>
    <col min="7947" max="7947" width="16.875" style="69" bestFit="1" customWidth="1"/>
    <col min="7948" max="7948" width="14.75" style="69" customWidth="1"/>
    <col min="7949" max="7949" width="10" style="69" bestFit="1" customWidth="1"/>
    <col min="7950" max="7950" width="19.125" style="69" customWidth="1"/>
    <col min="7951" max="8193" width="9.125" style="69"/>
    <col min="8194" max="8194" width="23.875" style="69" customWidth="1"/>
    <col min="8195" max="8195" width="18.125" style="69" customWidth="1"/>
    <col min="8196" max="8196" width="30.25" style="69" customWidth="1"/>
    <col min="8197" max="8197" width="26" style="69" customWidth="1"/>
    <col min="8198" max="8202" width="13.25" style="69" customWidth="1"/>
    <col min="8203" max="8203" width="16.875" style="69" bestFit="1" customWidth="1"/>
    <col min="8204" max="8204" width="14.75" style="69" customWidth="1"/>
    <col min="8205" max="8205" width="10" style="69" bestFit="1" customWidth="1"/>
    <col min="8206" max="8206" width="19.125" style="69" customWidth="1"/>
    <col min="8207" max="8449" width="9.125" style="69"/>
    <col min="8450" max="8450" width="23.875" style="69" customWidth="1"/>
    <col min="8451" max="8451" width="18.125" style="69" customWidth="1"/>
    <col min="8452" max="8452" width="30.25" style="69" customWidth="1"/>
    <col min="8453" max="8453" width="26" style="69" customWidth="1"/>
    <col min="8454" max="8458" width="13.25" style="69" customWidth="1"/>
    <col min="8459" max="8459" width="16.875" style="69" bestFit="1" customWidth="1"/>
    <col min="8460" max="8460" width="14.75" style="69" customWidth="1"/>
    <col min="8461" max="8461" width="10" style="69" bestFit="1" customWidth="1"/>
    <col min="8462" max="8462" width="19.125" style="69" customWidth="1"/>
    <col min="8463" max="8705" width="9.125" style="69"/>
    <col min="8706" max="8706" width="23.875" style="69" customWidth="1"/>
    <col min="8707" max="8707" width="18.125" style="69" customWidth="1"/>
    <col min="8708" max="8708" width="30.25" style="69" customWidth="1"/>
    <col min="8709" max="8709" width="26" style="69" customWidth="1"/>
    <col min="8710" max="8714" width="13.25" style="69" customWidth="1"/>
    <col min="8715" max="8715" width="16.875" style="69" bestFit="1" customWidth="1"/>
    <col min="8716" max="8716" width="14.75" style="69" customWidth="1"/>
    <col min="8717" max="8717" width="10" style="69" bestFit="1" customWidth="1"/>
    <col min="8718" max="8718" width="19.125" style="69" customWidth="1"/>
    <col min="8719" max="8961" width="9.125" style="69"/>
    <col min="8962" max="8962" width="23.875" style="69" customWidth="1"/>
    <col min="8963" max="8963" width="18.125" style="69" customWidth="1"/>
    <col min="8964" max="8964" width="30.25" style="69" customWidth="1"/>
    <col min="8965" max="8965" width="26" style="69" customWidth="1"/>
    <col min="8966" max="8970" width="13.25" style="69" customWidth="1"/>
    <col min="8971" max="8971" width="16.875" style="69" bestFit="1" customWidth="1"/>
    <col min="8972" max="8972" width="14.75" style="69" customWidth="1"/>
    <col min="8973" max="8973" width="10" style="69" bestFit="1" customWidth="1"/>
    <col min="8974" max="8974" width="19.125" style="69" customWidth="1"/>
    <col min="8975" max="9217" width="9.125" style="69"/>
    <col min="9218" max="9218" width="23.875" style="69" customWidth="1"/>
    <col min="9219" max="9219" width="18.125" style="69" customWidth="1"/>
    <col min="9220" max="9220" width="30.25" style="69" customWidth="1"/>
    <col min="9221" max="9221" width="26" style="69" customWidth="1"/>
    <col min="9222" max="9226" width="13.25" style="69" customWidth="1"/>
    <col min="9227" max="9227" width="16.875" style="69" bestFit="1" customWidth="1"/>
    <col min="9228" max="9228" width="14.75" style="69" customWidth="1"/>
    <col min="9229" max="9229" width="10" style="69" bestFit="1" customWidth="1"/>
    <col min="9230" max="9230" width="19.125" style="69" customWidth="1"/>
    <col min="9231" max="9473" width="9.125" style="69"/>
    <col min="9474" max="9474" width="23.875" style="69" customWidth="1"/>
    <col min="9475" max="9475" width="18.125" style="69" customWidth="1"/>
    <col min="9476" max="9476" width="30.25" style="69" customWidth="1"/>
    <col min="9477" max="9477" width="26" style="69" customWidth="1"/>
    <col min="9478" max="9482" width="13.25" style="69" customWidth="1"/>
    <col min="9483" max="9483" width="16.875" style="69" bestFit="1" customWidth="1"/>
    <col min="9484" max="9484" width="14.75" style="69" customWidth="1"/>
    <col min="9485" max="9485" width="10" style="69" bestFit="1" customWidth="1"/>
    <col min="9486" max="9486" width="19.125" style="69" customWidth="1"/>
    <col min="9487" max="9729" width="9.125" style="69"/>
    <col min="9730" max="9730" width="23.875" style="69" customWidth="1"/>
    <col min="9731" max="9731" width="18.125" style="69" customWidth="1"/>
    <col min="9732" max="9732" width="30.25" style="69" customWidth="1"/>
    <col min="9733" max="9733" width="26" style="69" customWidth="1"/>
    <col min="9734" max="9738" width="13.25" style="69" customWidth="1"/>
    <col min="9739" max="9739" width="16.875" style="69" bestFit="1" customWidth="1"/>
    <col min="9740" max="9740" width="14.75" style="69" customWidth="1"/>
    <col min="9741" max="9741" width="10" style="69" bestFit="1" customWidth="1"/>
    <col min="9742" max="9742" width="19.125" style="69" customWidth="1"/>
    <col min="9743" max="9985" width="9.125" style="69"/>
    <col min="9986" max="9986" width="23.875" style="69" customWidth="1"/>
    <col min="9987" max="9987" width="18.125" style="69" customWidth="1"/>
    <col min="9988" max="9988" width="30.25" style="69" customWidth="1"/>
    <col min="9989" max="9989" width="26" style="69" customWidth="1"/>
    <col min="9990" max="9994" width="13.25" style="69" customWidth="1"/>
    <col min="9995" max="9995" width="16.875" style="69" bestFit="1" customWidth="1"/>
    <col min="9996" max="9996" width="14.75" style="69" customWidth="1"/>
    <col min="9997" max="9997" width="10" style="69" bestFit="1" customWidth="1"/>
    <col min="9998" max="9998" width="19.125" style="69" customWidth="1"/>
    <col min="9999" max="10241" width="9.125" style="69"/>
    <col min="10242" max="10242" width="23.875" style="69" customWidth="1"/>
    <col min="10243" max="10243" width="18.125" style="69" customWidth="1"/>
    <col min="10244" max="10244" width="30.25" style="69" customWidth="1"/>
    <col min="10245" max="10245" width="26" style="69" customWidth="1"/>
    <col min="10246" max="10250" width="13.25" style="69" customWidth="1"/>
    <col min="10251" max="10251" width="16.875" style="69" bestFit="1" customWidth="1"/>
    <col min="10252" max="10252" width="14.75" style="69" customWidth="1"/>
    <col min="10253" max="10253" width="10" style="69" bestFit="1" customWidth="1"/>
    <col min="10254" max="10254" width="19.125" style="69" customWidth="1"/>
    <col min="10255" max="10497" width="9.125" style="69"/>
    <col min="10498" max="10498" width="23.875" style="69" customWidth="1"/>
    <col min="10499" max="10499" width="18.125" style="69" customWidth="1"/>
    <col min="10500" max="10500" width="30.25" style="69" customWidth="1"/>
    <col min="10501" max="10501" width="26" style="69" customWidth="1"/>
    <col min="10502" max="10506" width="13.25" style="69" customWidth="1"/>
    <col min="10507" max="10507" width="16.875" style="69" bestFit="1" customWidth="1"/>
    <col min="10508" max="10508" width="14.75" style="69" customWidth="1"/>
    <col min="10509" max="10509" width="10" style="69" bestFit="1" customWidth="1"/>
    <col min="10510" max="10510" width="19.125" style="69" customWidth="1"/>
    <col min="10511" max="10753" width="9.125" style="69"/>
    <col min="10754" max="10754" width="23.875" style="69" customWidth="1"/>
    <col min="10755" max="10755" width="18.125" style="69" customWidth="1"/>
    <col min="10756" max="10756" width="30.25" style="69" customWidth="1"/>
    <col min="10757" max="10757" width="26" style="69" customWidth="1"/>
    <col min="10758" max="10762" width="13.25" style="69" customWidth="1"/>
    <col min="10763" max="10763" width="16.875" style="69" bestFit="1" customWidth="1"/>
    <col min="10764" max="10764" width="14.75" style="69" customWidth="1"/>
    <col min="10765" max="10765" width="10" style="69" bestFit="1" customWidth="1"/>
    <col min="10766" max="10766" width="19.125" style="69" customWidth="1"/>
    <col min="10767" max="11009" width="9.125" style="69"/>
    <col min="11010" max="11010" width="23.875" style="69" customWidth="1"/>
    <col min="11011" max="11011" width="18.125" style="69" customWidth="1"/>
    <col min="11012" max="11012" width="30.25" style="69" customWidth="1"/>
    <col min="11013" max="11013" width="26" style="69" customWidth="1"/>
    <col min="11014" max="11018" width="13.25" style="69" customWidth="1"/>
    <col min="11019" max="11019" width="16.875" style="69" bestFit="1" customWidth="1"/>
    <col min="11020" max="11020" width="14.75" style="69" customWidth="1"/>
    <col min="11021" max="11021" width="10" style="69" bestFit="1" customWidth="1"/>
    <col min="11022" max="11022" width="19.125" style="69" customWidth="1"/>
    <col min="11023" max="11265" width="9.125" style="69"/>
    <col min="11266" max="11266" width="23.875" style="69" customWidth="1"/>
    <col min="11267" max="11267" width="18.125" style="69" customWidth="1"/>
    <col min="11268" max="11268" width="30.25" style="69" customWidth="1"/>
    <col min="11269" max="11269" width="26" style="69" customWidth="1"/>
    <col min="11270" max="11274" width="13.25" style="69" customWidth="1"/>
    <col min="11275" max="11275" width="16.875" style="69" bestFit="1" customWidth="1"/>
    <col min="11276" max="11276" width="14.75" style="69" customWidth="1"/>
    <col min="11277" max="11277" width="10" style="69" bestFit="1" customWidth="1"/>
    <col min="11278" max="11278" width="19.125" style="69" customWidth="1"/>
    <col min="11279" max="11521" width="9.125" style="69"/>
    <col min="11522" max="11522" width="23.875" style="69" customWidth="1"/>
    <col min="11523" max="11523" width="18.125" style="69" customWidth="1"/>
    <col min="11524" max="11524" width="30.25" style="69" customWidth="1"/>
    <col min="11525" max="11525" width="26" style="69" customWidth="1"/>
    <col min="11526" max="11530" width="13.25" style="69" customWidth="1"/>
    <col min="11531" max="11531" width="16.875" style="69" bestFit="1" customWidth="1"/>
    <col min="11532" max="11532" width="14.75" style="69" customWidth="1"/>
    <col min="11533" max="11533" width="10" style="69" bestFit="1" customWidth="1"/>
    <col min="11534" max="11534" width="19.125" style="69" customWidth="1"/>
    <col min="11535" max="11777" width="9.125" style="69"/>
    <col min="11778" max="11778" width="23.875" style="69" customWidth="1"/>
    <col min="11779" max="11779" width="18.125" style="69" customWidth="1"/>
    <col min="11780" max="11780" width="30.25" style="69" customWidth="1"/>
    <col min="11781" max="11781" width="26" style="69" customWidth="1"/>
    <col min="11782" max="11786" width="13.25" style="69" customWidth="1"/>
    <col min="11787" max="11787" width="16.875" style="69" bestFit="1" customWidth="1"/>
    <col min="11788" max="11788" width="14.75" style="69" customWidth="1"/>
    <col min="11789" max="11789" width="10" style="69" bestFit="1" customWidth="1"/>
    <col min="11790" max="11790" width="19.125" style="69" customWidth="1"/>
    <col min="11791" max="12033" width="9.125" style="69"/>
    <col min="12034" max="12034" width="23.875" style="69" customWidth="1"/>
    <col min="12035" max="12035" width="18.125" style="69" customWidth="1"/>
    <col min="12036" max="12036" width="30.25" style="69" customWidth="1"/>
    <col min="12037" max="12037" width="26" style="69" customWidth="1"/>
    <col min="12038" max="12042" width="13.25" style="69" customWidth="1"/>
    <col min="12043" max="12043" width="16.875" style="69" bestFit="1" customWidth="1"/>
    <col min="12044" max="12044" width="14.75" style="69" customWidth="1"/>
    <col min="12045" max="12045" width="10" style="69" bestFit="1" customWidth="1"/>
    <col min="12046" max="12046" width="19.125" style="69" customWidth="1"/>
    <col min="12047" max="12289" width="9.125" style="69"/>
    <col min="12290" max="12290" width="23.875" style="69" customWidth="1"/>
    <col min="12291" max="12291" width="18.125" style="69" customWidth="1"/>
    <col min="12292" max="12292" width="30.25" style="69" customWidth="1"/>
    <col min="12293" max="12293" width="26" style="69" customWidth="1"/>
    <col min="12294" max="12298" width="13.25" style="69" customWidth="1"/>
    <col min="12299" max="12299" width="16.875" style="69" bestFit="1" customWidth="1"/>
    <col min="12300" max="12300" width="14.75" style="69" customWidth="1"/>
    <col min="12301" max="12301" width="10" style="69" bestFit="1" customWidth="1"/>
    <col min="12302" max="12302" width="19.125" style="69" customWidth="1"/>
    <col min="12303" max="12545" width="9.125" style="69"/>
    <col min="12546" max="12546" width="23.875" style="69" customWidth="1"/>
    <col min="12547" max="12547" width="18.125" style="69" customWidth="1"/>
    <col min="12548" max="12548" width="30.25" style="69" customWidth="1"/>
    <col min="12549" max="12549" width="26" style="69" customWidth="1"/>
    <col min="12550" max="12554" width="13.25" style="69" customWidth="1"/>
    <col min="12555" max="12555" width="16.875" style="69" bestFit="1" customWidth="1"/>
    <col min="12556" max="12556" width="14.75" style="69" customWidth="1"/>
    <col min="12557" max="12557" width="10" style="69" bestFit="1" customWidth="1"/>
    <col min="12558" max="12558" width="19.125" style="69" customWidth="1"/>
    <col min="12559" max="12801" width="9.125" style="69"/>
    <col min="12802" max="12802" width="23.875" style="69" customWidth="1"/>
    <col min="12803" max="12803" width="18.125" style="69" customWidth="1"/>
    <col min="12804" max="12804" width="30.25" style="69" customWidth="1"/>
    <col min="12805" max="12805" width="26" style="69" customWidth="1"/>
    <col min="12806" max="12810" width="13.25" style="69" customWidth="1"/>
    <col min="12811" max="12811" width="16.875" style="69" bestFit="1" customWidth="1"/>
    <col min="12812" max="12812" width="14.75" style="69" customWidth="1"/>
    <col min="12813" max="12813" width="10" style="69" bestFit="1" customWidth="1"/>
    <col min="12814" max="12814" width="19.125" style="69" customWidth="1"/>
    <col min="12815" max="13057" width="9.125" style="69"/>
    <col min="13058" max="13058" width="23.875" style="69" customWidth="1"/>
    <col min="13059" max="13059" width="18.125" style="69" customWidth="1"/>
    <col min="13060" max="13060" width="30.25" style="69" customWidth="1"/>
    <col min="13061" max="13061" width="26" style="69" customWidth="1"/>
    <col min="13062" max="13066" width="13.25" style="69" customWidth="1"/>
    <col min="13067" max="13067" width="16.875" style="69" bestFit="1" customWidth="1"/>
    <col min="13068" max="13068" width="14.75" style="69" customWidth="1"/>
    <col min="13069" max="13069" width="10" style="69" bestFit="1" customWidth="1"/>
    <col min="13070" max="13070" width="19.125" style="69" customWidth="1"/>
    <col min="13071" max="13313" width="9.125" style="69"/>
    <col min="13314" max="13314" width="23.875" style="69" customWidth="1"/>
    <col min="13315" max="13315" width="18.125" style="69" customWidth="1"/>
    <col min="13316" max="13316" width="30.25" style="69" customWidth="1"/>
    <col min="13317" max="13317" width="26" style="69" customWidth="1"/>
    <col min="13318" max="13322" width="13.25" style="69" customWidth="1"/>
    <col min="13323" max="13323" width="16.875" style="69" bestFit="1" customWidth="1"/>
    <col min="13324" max="13324" width="14.75" style="69" customWidth="1"/>
    <col min="13325" max="13325" width="10" style="69" bestFit="1" customWidth="1"/>
    <col min="13326" max="13326" width="19.125" style="69" customWidth="1"/>
    <col min="13327" max="13569" width="9.125" style="69"/>
    <col min="13570" max="13570" width="23.875" style="69" customWidth="1"/>
    <col min="13571" max="13571" width="18.125" style="69" customWidth="1"/>
    <col min="13572" max="13572" width="30.25" style="69" customWidth="1"/>
    <col min="13573" max="13573" width="26" style="69" customWidth="1"/>
    <col min="13574" max="13578" width="13.25" style="69" customWidth="1"/>
    <col min="13579" max="13579" width="16.875" style="69" bestFit="1" customWidth="1"/>
    <col min="13580" max="13580" width="14.75" style="69" customWidth="1"/>
    <col min="13581" max="13581" width="10" style="69" bestFit="1" customWidth="1"/>
    <col min="13582" max="13582" width="19.125" style="69" customWidth="1"/>
    <col min="13583" max="13825" width="9.125" style="69"/>
    <col min="13826" max="13826" width="23.875" style="69" customWidth="1"/>
    <col min="13827" max="13827" width="18.125" style="69" customWidth="1"/>
    <col min="13828" max="13828" width="30.25" style="69" customWidth="1"/>
    <col min="13829" max="13829" width="26" style="69" customWidth="1"/>
    <col min="13830" max="13834" width="13.25" style="69" customWidth="1"/>
    <col min="13835" max="13835" width="16.875" style="69" bestFit="1" customWidth="1"/>
    <col min="13836" max="13836" width="14.75" style="69" customWidth="1"/>
    <col min="13837" max="13837" width="10" style="69" bestFit="1" customWidth="1"/>
    <col min="13838" max="13838" width="19.125" style="69" customWidth="1"/>
    <col min="13839" max="14081" width="9.125" style="69"/>
    <col min="14082" max="14082" width="23.875" style="69" customWidth="1"/>
    <col min="14083" max="14083" width="18.125" style="69" customWidth="1"/>
    <col min="14084" max="14084" width="30.25" style="69" customWidth="1"/>
    <col min="14085" max="14085" width="26" style="69" customWidth="1"/>
    <col min="14086" max="14090" width="13.25" style="69" customWidth="1"/>
    <col min="14091" max="14091" width="16.875" style="69" bestFit="1" customWidth="1"/>
    <col min="14092" max="14092" width="14.75" style="69" customWidth="1"/>
    <col min="14093" max="14093" width="10" style="69" bestFit="1" customWidth="1"/>
    <col min="14094" max="14094" width="19.125" style="69" customWidth="1"/>
    <col min="14095" max="14337" width="9.125" style="69"/>
    <col min="14338" max="14338" width="23.875" style="69" customWidth="1"/>
    <col min="14339" max="14339" width="18.125" style="69" customWidth="1"/>
    <col min="14340" max="14340" width="30.25" style="69" customWidth="1"/>
    <col min="14341" max="14341" width="26" style="69" customWidth="1"/>
    <col min="14342" max="14346" width="13.25" style="69" customWidth="1"/>
    <col min="14347" max="14347" width="16.875" style="69" bestFit="1" customWidth="1"/>
    <col min="14348" max="14348" width="14.75" style="69" customWidth="1"/>
    <col min="14349" max="14349" width="10" style="69" bestFit="1" customWidth="1"/>
    <col min="14350" max="14350" width="19.125" style="69" customWidth="1"/>
    <col min="14351" max="14593" width="9.125" style="69"/>
    <col min="14594" max="14594" width="23.875" style="69" customWidth="1"/>
    <col min="14595" max="14595" width="18.125" style="69" customWidth="1"/>
    <col min="14596" max="14596" width="30.25" style="69" customWidth="1"/>
    <col min="14597" max="14597" width="26" style="69" customWidth="1"/>
    <col min="14598" max="14602" width="13.25" style="69" customWidth="1"/>
    <col min="14603" max="14603" width="16.875" style="69" bestFit="1" customWidth="1"/>
    <col min="14604" max="14604" width="14.75" style="69" customWidth="1"/>
    <col min="14605" max="14605" width="10" style="69" bestFit="1" customWidth="1"/>
    <col min="14606" max="14606" width="19.125" style="69" customWidth="1"/>
    <col min="14607" max="14849" width="9.125" style="69"/>
    <col min="14850" max="14850" width="23.875" style="69" customWidth="1"/>
    <col min="14851" max="14851" width="18.125" style="69" customWidth="1"/>
    <col min="14852" max="14852" width="30.25" style="69" customWidth="1"/>
    <col min="14853" max="14853" width="26" style="69" customWidth="1"/>
    <col min="14854" max="14858" width="13.25" style="69" customWidth="1"/>
    <col min="14859" max="14859" width="16.875" style="69" bestFit="1" customWidth="1"/>
    <col min="14860" max="14860" width="14.75" style="69" customWidth="1"/>
    <col min="14861" max="14861" width="10" style="69" bestFit="1" customWidth="1"/>
    <col min="14862" max="14862" width="19.125" style="69" customWidth="1"/>
    <col min="14863" max="15105" width="9.125" style="69"/>
    <col min="15106" max="15106" width="23.875" style="69" customWidth="1"/>
    <col min="15107" max="15107" width="18.125" style="69" customWidth="1"/>
    <col min="15108" max="15108" width="30.25" style="69" customWidth="1"/>
    <col min="15109" max="15109" width="26" style="69" customWidth="1"/>
    <col min="15110" max="15114" width="13.25" style="69" customWidth="1"/>
    <col min="15115" max="15115" width="16.875" style="69" bestFit="1" customWidth="1"/>
    <col min="15116" max="15116" width="14.75" style="69" customWidth="1"/>
    <col min="15117" max="15117" width="10" style="69" bestFit="1" customWidth="1"/>
    <col min="15118" max="15118" width="19.125" style="69" customWidth="1"/>
    <col min="15119" max="15361" width="9.125" style="69"/>
    <col min="15362" max="15362" width="23.875" style="69" customWidth="1"/>
    <col min="15363" max="15363" width="18.125" style="69" customWidth="1"/>
    <col min="15364" max="15364" width="30.25" style="69" customWidth="1"/>
    <col min="15365" max="15365" width="26" style="69" customWidth="1"/>
    <col min="15366" max="15370" width="13.25" style="69" customWidth="1"/>
    <col min="15371" max="15371" width="16.875" style="69" bestFit="1" customWidth="1"/>
    <col min="15372" max="15372" width="14.75" style="69" customWidth="1"/>
    <col min="15373" max="15373" width="10" style="69" bestFit="1" customWidth="1"/>
    <col min="15374" max="15374" width="19.125" style="69" customWidth="1"/>
    <col min="15375" max="15617" width="9.125" style="69"/>
    <col min="15618" max="15618" width="23.875" style="69" customWidth="1"/>
    <col min="15619" max="15619" width="18.125" style="69" customWidth="1"/>
    <col min="15620" max="15620" width="30.25" style="69" customWidth="1"/>
    <col min="15621" max="15621" width="26" style="69" customWidth="1"/>
    <col min="15622" max="15626" width="13.25" style="69" customWidth="1"/>
    <col min="15627" max="15627" width="16.875" style="69" bestFit="1" customWidth="1"/>
    <col min="15628" max="15628" width="14.75" style="69" customWidth="1"/>
    <col min="15629" max="15629" width="10" style="69" bestFit="1" customWidth="1"/>
    <col min="15630" max="15630" width="19.125" style="69" customWidth="1"/>
    <col min="15631" max="15873" width="9.125" style="69"/>
    <col min="15874" max="15874" width="23.875" style="69" customWidth="1"/>
    <col min="15875" max="15875" width="18.125" style="69" customWidth="1"/>
    <col min="15876" max="15876" width="30.25" style="69" customWidth="1"/>
    <col min="15877" max="15877" width="26" style="69" customWidth="1"/>
    <col min="15878" max="15882" width="13.25" style="69" customWidth="1"/>
    <col min="15883" max="15883" width="16.875" style="69" bestFit="1" customWidth="1"/>
    <col min="15884" max="15884" width="14.75" style="69" customWidth="1"/>
    <col min="15885" max="15885" width="10" style="69" bestFit="1" customWidth="1"/>
    <col min="15886" max="15886" width="19.125" style="69" customWidth="1"/>
    <col min="15887" max="16129" width="9.125" style="69"/>
    <col min="16130" max="16130" width="23.875" style="69" customWidth="1"/>
    <col min="16131" max="16131" width="18.125" style="69" customWidth="1"/>
    <col min="16132" max="16132" width="30.25" style="69" customWidth="1"/>
    <col min="16133" max="16133" width="26" style="69" customWidth="1"/>
    <col min="16134" max="16138" width="13.25" style="69" customWidth="1"/>
    <col min="16139" max="16139" width="16.875" style="69" bestFit="1" customWidth="1"/>
    <col min="16140" max="16140" width="14.75" style="69" customWidth="1"/>
    <col min="16141" max="16141" width="10" style="69" bestFit="1" customWidth="1"/>
    <col min="16142" max="16142" width="19.125" style="69" customWidth="1"/>
    <col min="16143" max="16384" width="9.125" style="69"/>
  </cols>
  <sheetData>
    <row r="2" spans="1:18" s="66" customFormat="1" x14ac:dyDescent="0.25">
      <c r="A2" s="65"/>
      <c r="B2" s="65" t="s">
        <v>132</v>
      </c>
      <c r="C2" s="65"/>
      <c r="D2" s="65"/>
      <c r="F2" s="65"/>
      <c r="G2" s="66" t="s">
        <v>133</v>
      </c>
      <c r="I2" s="65"/>
      <c r="J2" s="65"/>
      <c r="K2" s="65"/>
      <c r="O2" s="67"/>
      <c r="P2" s="68"/>
      <c r="Q2" s="68"/>
      <c r="R2" s="68"/>
    </row>
    <row r="3" spans="1:18" x14ac:dyDescent="0.25">
      <c r="E3" s="70"/>
      <c r="F3" s="70"/>
      <c r="G3" s="70"/>
      <c r="H3" s="70"/>
      <c r="I3" s="70" t="s">
        <v>134</v>
      </c>
      <c r="J3" s="71">
        <f>A7</f>
        <v>2019</v>
      </c>
      <c r="K3" s="69" t="s">
        <v>135</v>
      </c>
    </row>
    <row r="4" spans="1:18" x14ac:dyDescent="0.25">
      <c r="A4" s="113" t="s">
        <v>136</v>
      </c>
      <c r="B4" s="113" t="s">
        <v>4</v>
      </c>
      <c r="C4" s="113" t="s">
        <v>137</v>
      </c>
      <c r="D4" s="113" t="s">
        <v>138</v>
      </c>
      <c r="E4" s="113" t="s">
        <v>139</v>
      </c>
      <c r="F4" s="118" t="s">
        <v>140</v>
      </c>
      <c r="G4" s="119"/>
      <c r="H4" s="119"/>
      <c r="I4" s="120"/>
      <c r="J4" s="113" t="s">
        <v>141</v>
      </c>
      <c r="K4" s="115" t="s">
        <v>142</v>
      </c>
    </row>
    <row r="5" spans="1:18" ht="48" x14ac:dyDescent="0.25">
      <c r="A5" s="114"/>
      <c r="B5" s="114"/>
      <c r="C5" s="114"/>
      <c r="D5" s="114"/>
      <c r="E5" s="114"/>
      <c r="F5" s="72" t="s">
        <v>143</v>
      </c>
      <c r="G5" s="72" t="s">
        <v>144</v>
      </c>
      <c r="H5" s="72" t="s">
        <v>145</v>
      </c>
      <c r="I5" s="72" t="s">
        <v>146</v>
      </c>
      <c r="J5" s="114"/>
      <c r="K5" s="116"/>
    </row>
    <row r="6" spans="1:18" x14ac:dyDescent="0.25">
      <c r="A6" s="72">
        <v>1</v>
      </c>
      <c r="B6" s="72">
        <v>2</v>
      </c>
      <c r="C6" s="72">
        <v>3</v>
      </c>
      <c r="D6" s="72">
        <v>4</v>
      </c>
      <c r="E6" s="72"/>
      <c r="F6" s="72"/>
      <c r="G6" s="72"/>
      <c r="H6" s="72"/>
      <c r="I6" s="72"/>
      <c r="J6" s="72">
        <v>9</v>
      </c>
      <c r="K6" s="72">
        <v>10</v>
      </c>
    </row>
    <row r="7" spans="1:18" ht="48" x14ac:dyDescent="0.25">
      <c r="A7" s="73">
        <v>2019</v>
      </c>
      <c r="B7" s="73" t="str">
        <f>G2</f>
        <v>J_009-55-1-03.31-1916</v>
      </c>
      <c r="C7" s="74" t="s">
        <v>2</v>
      </c>
      <c r="D7" s="75">
        <v>1918.24883</v>
      </c>
      <c r="E7" s="75">
        <f>F7+G7+H7+I7</f>
        <v>81.551299999999998</v>
      </c>
      <c r="F7" s="75">
        <v>81.551299999999998</v>
      </c>
      <c r="G7" s="75">
        <v>0</v>
      </c>
      <c r="H7" s="75">
        <v>0</v>
      </c>
      <c r="I7" s="75">
        <v>0</v>
      </c>
      <c r="J7" s="75">
        <f>D7</f>
        <v>1918.24883</v>
      </c>
      <c r="K7" s="75">
        <f>ROUND((J7)*1.2,5)</f>
        <v>2301.8986</v>
      </c>
    </row>
    <row r="8" spans="1:18" s="82" customFormat="1" x14ac:dyDescent="0.25">
      <c r="A8" s="76" t="s">
        <v>147</v>
      </c>
      <c r="B8" s="77"/>
      <c r="C8" s="78"/>
      <c r="D8" s="79"/>
      <c r="E8" s="79"/>
      <c r="F8" s="79"/>
      <c r="G8" s="79"/>
      <c r="H8" s="79"/>
      <c r="I8" s="79"/>
      <c r="J8" s="80">
        <f>J7</f>
        <v>1918.24883</v>
      </c>
      <c r="K8" s="81">
        <f>SUM(K7:K7)</f>
        <v>2301.8986</v>
      </c>
      <c r="O8" s="83">
        <v>0</v>
      </c>
      <c r="P8" s="84"/>
    </row>
    <row r="9" spans="1:18" x14ac:dyDescent="0.25">
      <c r="O9" s="83"/>
    </row>
    <row r="10" spans="1:18" x14ac:dyDescent="0.25">
      <c r="O10" s="83"/>
    </row>
    <row r="11" spans="1:18" x14ac:dyDescent="0.25">
      <c r="B11" s="117" t="s">
        <v>148</v>
      </c>
      <c r="C11" s="117"/>
      <c r="E11" s="85" t="s">
        <v>149</v>
      </c>
    </row>
    <row r="12" spans="1:18" x14ac:dyDescent="0.25">
      <c r="B12" s="86"/>
      <c r="D12" s="87"/>
    </row>
    <row r="13" spans="1:18" x14ac:dyDescent="0.25">
      <c r="D13" s="86"/>
    </row>
    <row r="14" spans="1:18" x14ac:dyDescent="0.25">
      <c r="D14" s="86"/>
    </row>
    <row r="15" spans="1:18" x14ac:dyDescent="0.25">
      <c r="D15" s="86"/>
    </row>
    <row r="16" spans="1:18" x14ac:dyDescent="0.25">
      <c r="D16" s="86"/>
    </row>
    <row r="17" spans="3:9" x14ac:dyDescent="0.25">
      <c r="D17" s="86"/>
    </row>
    <row r="18" spans="3:9" x14ac:dyDescent="0.25">
      <c r="D18" s="86"/>
    </row>
    <row r="20" spans="3:9" x14ac:dyDescent="0.25">
      <c r="E20" s="88"/>
      <c r="F20" s="88"/>
      <c r="G20" s="88"/>
      <c r="H20" s="88"/>
      <c r="I20" s="88"/>
    </row>
    <row r="26" spans="3:9" x14ac:dyDescent="0.25">
      <c r="C26" s="89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2019-03-06T12:00:24Z</dcterms:modified>
</cp:coreProperties>
</file>